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Office\Desktop\"/>
    </mc:Choice>
  </mc:AlternateContent>
  <xr:revisionPtr revIDLastSave="0" documentId="13_ncr:1_{C7434786-D00E-4F7A-A791-A3DB356FF2AF}" xr6:coauthVersionLast="47" xr6:coauthVersionMax="47" xr10:uidLastSave="{00000000-0000-0000-0000-000000000000}"/>
  <bookViews>
    <workbookView xWindow="-120" yWindow="-120" windowWidth="21840" windowHeight="13140" firstSheet="1" activeTab="2" xr2:uid="{00000000-000D-0000-FFFF-FFFF00000000}"/>
  </bookViews>
  <sheets>
    <sheet name="cenovnik." sheetId="3" state="hidden" r:id="rId1"/>
    <sheet name="Sladoled " sheetId="8" r:id="rId2"/>
    <sheet name="retail i horeca" sheetId="5" r:id="rId3"/>
    <sheet name="sveže meso" sheetId="7" r:id="rId4"/>
  </sheets>
  <externalReferences>
    <externalReference r:id="rId5"/>
  </externalReferences>
  <definedNames>
    <definedName name="_xlnm._FilterDatabase" localSheetId="0" hidden="1">'cenovnik.'!$A$1:$Y$1355</definedName>
    <definedName name="_xlnm._FilterDatabase" localSheetId="2" hidden="1">'retail i horeca'!$A$1:$J$729</definedName>
    <definedName name="_xlnm._FilterDatabase" localSheetId="1" hidden="1">'Sladoled '!$B$1:$L$64</definedName>
    <definedName name="_xlnm.Print_Area" localSheetId="0">'cenovnik.'!$C:$E</definedName>
    <definedName name="_xlnm.Print_Area" localSheetId="2">'retail i horeca'!$C:$D</definedName>
    <definedName name="_xlnm.Print_Area" localSheetId="1">'Sladoled '!$B$1:$D$64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71" i="5" l="1"/>
  <c r="H672" i="5"/>
  <c r="H673" i="5"/>
  <c r="H674" i="5"/>
  <c r="H675" i="5"/>
  <c r="H676" i="5"/>
  <c r="H677" i="5"/>
  <c r="H678" i="5"/>
  <c r="H679" i="5"/>
  <c r="H680" i="5"/>
  <c r="H681" i="5"/>
  <c r="H682" i="5"/>
  <c r="H683" i="5"/>
  <c r="H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70" i="5"/>
  <c r="G14" i="5" l="1"/>
  <c r="G13" i="5"/>
  <c r="G374" i="5"/>
  <c r="G12" i="5"/>
  <c r="G8" i="5"/>
  <c r="G373" i="5"/>
  <c r="G7" i="5"/>
  <c r="G4" i="5"/>
  <c r="G371" i="5"/>
  <c r="D312" i="3"/>
  <c r="D311" i="3"/>
  <c r="D310" i="3"/>
  <c r="D309" i="3"/>
  <c r="D308" i="3"/>
  <c r="D307" i="3"/>
  <c r="D306" i="3"/>
  <c r="D305" i="3"/>
  <c r="D304" i="3"/>
  <c r="D303" i="3"/>
  <c r="D302" i="3"/>
  <c r="D707" i="3"/>
  <c r="H527" i="3"/>
  <c r="H516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2" i="3"/>
</calcChain>
</file>

<file path=xl/sharedStrings.xml><?xml version="1.0" encoding="utf-8"?>
<sst xmlns="http://schemas.openxmlformats.org/spreadsheetml/2006/main" count="11793" uniqueCount="2481">
  <si>
    <t>FRUTTIS jagoda/trešnja 0,2% m.m. 4x125g</t>
  </si>
  <si>
    <t>PUDDIS čokolada 4x125g</t>
  </si>
  <si>
    <t>PUDDIS vanila 4x125g</t>
  </si>
  <si>
    <t>PUDDIS vanila sa prelivom od čokolade 4x125g</t>
  </si>
  <si>
    <t>CESSIBON TOPPING šlag sprej u boci 250g</t>
  </si>
  <si>
    <t>PAVLAKA ZA KAFU 10% m.m. 10x10g</t>
  </si>
  <si>
    <t>PARMEZAN GRANA PADANO 32% m.m. cca 2kg</t>
  </si>
  <si>
    <t>PARMEZAN GRANA PADANO kotur 32% m.m. cca 34kg</t>
  </si>
  <si>
    <t>FORMAGGIO per PASTA-PARMONIA 32% m.m. 1kg</t>
  </si>
  <si>
    <t>GORGONZOLA 48% m.m. 100g</t>
  </si>
  <si>
    <t>GORGONZOLA 48% m.m. 1,5kg</t>
  </si>
  <si>
    <t>GORGONZOLA PICCANTE 48% m.m. 1,5kg</t>
  </si>
  <si>
    <t>MASCARPONE ZANETTI 80% m.m. 250g</t>
  </si>
  <si>
    <t>MASCARPONE ZANETTI 80% m.m. 2kg</t>
  </si>
  <si>
    <t>PECORINO ROMANO ovčiji sir u komadu 36% m.m. 200g</t>
  </si>
  <si>
    <t>PECORINO ROMANO ovčiji sir 36% m.m. cca 1,6kg</t>
  </si>
  <si>
    <t>PARMIGIANO REGGIANO 32% m.m. 200g</t>
  </si>
  <si>
    <t>MOZZARELA BUFALO 52% m.m. 125g</t>
  </si>
  <si>
    <t>MOZZARELA MINI 42% m.m. 125g</t>
  </si>
  <si>
    <t>GAUDA BLOK 48% m.m. 3,3kg</t>
  </si>
  <si>
    <t>EDAM BLOK 40% m.m. 3,3kg</t>
  </si>
  <si>
    <t>BAJUVAL - EMENTALER 48% m.m. 3,3kg</t>
  </si>
  <si>
    <t>JOYA SOJA DRINK UHT + kalcijum 1L</t>
  </si>
  <si>
    <t>SNACK GOUDA sir u listićima sa biljnom mašću 150g</t>
  </si>
  <si>
    <t>SNACK TOAST sir u listićima sa biljnom mašću 150g</t>
  </si>
  <si>
    <t>SNACK SANDWICH sir u listićima sa biljnom mašću 150g</t>
  </si>
  <si>
    <t>DIŽON senf sa celim zrnom slačice 190ml</t>
  </si>
  <si>
    <t>AIKO slatki čili sos 730ml</t>
  </si>
  <si>
    <t>LINCO KVASAC 42g</t>
  </si>
  <si>
    <t>EXPORT CAMEMBERT punomasni meki sir sa belom plesni 50% m.m. 125g</t>
  </si>
  <si>
    <t>EXPORT BRIE punomasni meki sir sa belom plesni 50% m.m. 125g</t>
  </si>
  <si>
    <t>ILLERTALER - EMENTALER tvrdi sir sa rupama 45% m.m. cca 3kg</t>
  </si>
  <si>
    <t>DOR BLU BROTE punomasni polutvrdi sir sa plavom plesni 50% m.m. cca 3kg</t>
  </si>
  <si>
    <t>DOR BLU ECHEN punomasni polutvrdi sir sa plavom plesni 50% m.m. 100g</t>
  </si>
  <si>
    <t>ĆUREĆI FILE cca 2kg</t>
  </si>
  <si>
    <t xml:space="preserve">MONTASIO polutvrdi sir 40% m.m. cca 6kg </t>
  </si>
  <si>
    <t>PROVOLONE SALAME MILD polutvrdi sir u obliku kobasice 44% m.m. 5kg</t>
  </si>
  <si>
    <t>SPAGHETTI RISTORANTI No 14-500g</t>
  </si>
  <si>
    <t>PENNE RIGATE No 26-500g</t>
  </si>
  <si>
    <t>SPIRALLI No 32-500g</t>
  </si>
  <si>
    <t>POMODORI PELATI 2550g</t>
  </si>
  <si>
    <t>FARCHIONI ekstra devičansko maslinovo ulje 5L</t>
  </si>
  <si>
    <t>FARCHIONI maslinovo ulje od komine masline 5L-PET</t>
  </si>
  <si>
    <t>RAVIOLI sa pečurkama 250g</t>
  </si>
  <si>
    <t>TORTELLINI sa pesto sosom 250g</t>
  </si>
  <si>
    <t>TAGLIATELLE PAGLIA&amp;FIENO sveža testenina sa jajima i spanaćem 250g</t>
  </si>
  <si>
    <t>MONTAGNOLO ekstramasni meki sir sa belim i plavim plesnima 70% m.m. cca 2,4kg</t>
  </si>
  <si>
    <t>GRAN SPICCO kotur 32% m.m. cca 32kg</t>
  </si>
  <si>
    <t>GRAN SPICCO 32% m.m. 200g</t>
  </si>
  <si>
    <t>MOZZARELLA PALADIN 45% m.m. 125g</t>
  </si>
  <si>
    <t xml:space="preserve">DEVELEY BARBEQUE SAUCE 875ml </t>
  </si>
  <si>
    <t xml:space="preserve">DEVELEY HAMBURGER SAUCE 875ml </t>
  </si>
  <si>
    <t>MASCARPONE 2kg e 35% m.m.</t>
  </si>
  <si>
    <t>NASEČENI ŠAMPINJONI 2,5kg</t>
  </si>
  <si>
    <t>NASEČENE ZELENE MASLINE U SLANOM RASTVORU 3kg</t>
  </si>
  <si>
    <t>PESTO ALLA GENOVESE 1kg</t>
  </si>
  <si>
    <t xml:space="preserve">PARADAJZ SUŠEN NA SUNCU u ulju 2,95kg </t>
  </si>
  <si>
    <t>TAMNA ČOKOLADA strong 70,4% 10kg                 70-30-38NV-554</t>
  </si>
  <si>
    <t>TAMNA ČOKOLADA 54,5% 2,5kg                             811NV-T70</t>
  </si>
  <si>
    <t>TAMNA ČOKOLADA 54,5% 10kg                             811NV-554</t>
  </si>
  <si>
    <t>MLEČNA ČOKOLADA 33,6/21,8% 2,5kg                   823NV-T70</t>
  </si>
  <si>
    <t>MLEČNA ČOKOLADA 33,6/21,8% 10kg                   823NV-554</t>
  </si>
  <si>
    <t>BELA ČOKOLADA 28,0/23,0% 2,5kg                        W2NV-T70</t>
  </si>
  <si>
    <t>TAMNA ČOKOLADA strong 70,4% 2,5kg                70-30-38NV-T70</t>
  </si>
  <si>
    <t>BELA ČOKOLADA 28,0/23,0% 10kg                        W2NV-554</t>
  </si>
  <si>
    <t>LIMUN ČOKOLADA 2,5kg                                        LEMON-552</t>
  </si>
  <si>
    <t>NARANDŽA ČOKOLADA 2,5kg                                 ORANGE-552</t>
  </si>
  <si>
    <t>JAGODA ČOKOLADA 2,5kg                                     STRAWBERRY-552</t>
  </si>
  <si>
    <t>KAKAO PRAH ALKALIZOVAN 5kg                            CP-777</t>
  </si>
  <si>
    <t>KAKAO MASA 2,5kg                                                CM-CAL-552</t>
  </si>
  <si>
    <t>KAKAO PUTER 3kg                                                  NCB-HDO3-654</t>
  </si>
  <si>
    <t>TOPPING TAMNA ČOKOLADA 1kg   TOD-6022-Z38</t>
  </si>
  <si>
    <t>BELI ČOKOLADNI MUS 0,8kg           CHW-MO-W-27</t>
  </si>
  <si>
    <t>MLEČNI ČOKOLADNI MUS 0,8kg      CHM-MO-M-27</t>
  </si>
  <si>
    <t>TAMNI ČOKOLADNI MUS 0,8kg       CHD-MO-D-27</t>
  </si>
  <si>
    <t>TAMNA ČOKOLADA  - MADAGASKAR 67,4% 2,5kg     CHD-Q67MAD-T68</t>
  </si>
  <si>
    <t>MLEČNA ČOKOLADA - JAVA 32,9/20,9% 2,5kg            JAVA-T68</t>
  </si>
  <si>
    <t>TAMNA ČOKOLADA - EKVADOR 70% 2,5kg                 CHD-R731EQU-T68</t>
  </si>
  <si>
    <t>TAMNA ČOKOLADA ZA FONTANU 56,9% 2,5kg          CHD-N811FOUNNV-553</t>
  </si>
  <si>
    <t>MLEČNA ČOKOLADA ZA FONTANU 37,8% 2,5kg         CHM-N823FOUNNV-553</t>
  </si>
  <si>
    <t>TAMNE ČOKOLADNE KUGLICE ISPUNJENE HRSKAVOM TEKSTUROM 0,8kg          CED-CC-D1CRISP-W97</t>
  </si>
  <si>
    <t>MLEČNE ČOKOLADNE KUGLICE ISPUNJENE HRSKAVOM TEKSTUROM 0,8kg        CEM-CC-M1CRISP-W97</t>
  </si>
  <si>
    <t>BELE ČOKOLADNE KUGLICE ISPUNJENE HRSKAVOM TEKSTUROM 0,8kg              CEW-CC-W1CRISP-W97</t>
  </si>
  <si>
    <t>JAGODA ČOKOLADNE KUGLICE ISPUNJENE HRSKAVOM TEKSTUROM 0,8kg        CEF-CC-STRAWB-W97</t>
  </si>
  <si>
    <t>SECKANI KARAMELIZOVANI LEŠNIK 5kg                                                                  NAN-CR-HA3714-T64</t>
  </si>
  <si>
    <t>FRANCUSKI FINO MRVLJENI KEKS 2,5kg                                                                  M-7PAIL-401</t>
  </si>
  <si>
    <t>TORTELLINI sa rikotom i spanaćem 1kg</t>
  </si>
  <si>
    <t>TAGLIATELLE sveža testenina sa jajima 1kg</t>
  </si>
  <si>
    <t>GNOCCHI njoke od krompira 1kg</t>
  </si>
  <si>
    <t>CREME DELL'ARTIGIANO NOCCIOLA krem masa sa lešnicima 10kg                       N05-OH40-T06</t>
  </si>
  <si>
    <t>CREME DELL'ARTIGIANO NOCCIOLA GOLD nugat krem masa 10kg                         FNN-Q8038-T06</t>
  </si>
  <si>
    <t>CREME DELL'ARTIGIANO EXTRA BITTER kakao krem masa ekstra gorka 10kg      V21-OH35NV-T06</t>
  </si>
  <si>
    <t>CREME DELL'ARTIGIANO BIANCO bela krem masa 10kg                                          V00-OH35-ITWNV-T06</t>
  </si>
  <si>
    <t>PASTA OD PISTAĆA 1kg                                                                                                  NPO-PI1-T62</t>
  </si>
  <si>
    <t>LEŠNIK PASTA 100% 5kg                                                                                                 PNP-T14</t>
  </si>
  <si>
    <t>TAMNA ČOKOLADA U KAPLJICAMA 47,9% 2,5kg   VH-9401-552</t>
  </si>
  <si>
    <t xml:space="preserve">MOZZARELLA PALADIN 45% m.m. cca15kg     </t>
  </si>
  <si>
    <t>NEFILTRIRANO SVETLO PIVO 0,75L</t>
  </si>
  <si>
    <t>NEFILTRIRANO TAMNO PIVO 0,75L</t>
  </si>
  <si>
    <t>RICOTTA SALATA cca 3,8kg</t>
  </si>
  <si>
    <t>BB KLEKA 0,7L</t>
  </si>
  <si>
    <t>BB KLEKA 1L</t>
  </si>
  <si>
    <t>TILSITER polutvrdi sir 45% m.m. cca 3,3kg</t>
  </si>
  <si>
    <t>JOYA NAPITAK OD BADEMA 1L</t>
  </si>
  <si>
    <t>ROUGETTE meki sir crveno-bele kore 65% m.m. 125g</t>
  </si>
  <si>
    <t>CAMBOZOLA ekstramasni meki sir sa plavom plesni 70% m.m. 125g</t>
  </si>
  <si>
    <t>MASLAC 82% m.m. 1kg</t>
  </si>
  <si>
    <t>PARMEZAN GRANA PADANO u konzervi 32%m.m. 1kg</t>
  </si>
  <si>
    <t>KAPAR PLOD 500g</t>
  </si>
  <si>
    <t>KAPAR U VINSKOM SIRĆETU 1kg</t>
  </si>
  <si>
    <t>PARMIGIANO REGGIANO kotur 32% m.m. cca 35kg                 </t>
  </si>
  <si>
    <t>PARMIGIANO REGGIANO 32% m.m. cca 2kg                                </t>
  </si>
  <si>
    <t>PARMIGIANO REGGIANO RISERVA kotur 32% m.m. cca 35kg       </t>
  </si>
  <si>
    <t xml:space="preserve">PARMIGIANO REGGIANO RISERVA 32% m.m. cca 1kg               </t>
  </si>
  <si>
    <t>ROAST&amp;FRY tečni maslac 1L</t>
  </si>
  <si>
    <t>ROSSO DEL CONTE 05 DOC CONTE DI SCLAFANI 0,75L</t>
  </si>
  <si>
    <t>CYGNUS 0,75L</t>
  </si>
  <si>
    <t>ALMERITA BRUT 06 DOC CONTEA DI SCLAFANI 0,75L</t>
  </si>
  <si>
    <t xml:space="preserve">REGALEALI BIANCO kvalitetno suvo belo vino 0,75L </t>
  </si>
  <si>
    <t>FRICO DIMLJENI SIR u kobasici 45% m.m. 200g</t>
  </si>
  <si>
    <t>KAKAO PRAH ALKALIZOVAN EXTRA BRUTE 2,5kg                            CP-777</t>
  </si>
  <si>
    <t>KISELA PAVLAKA 20% m.m. 3kg</t>
  </si>
  <si>
    <t>FRUTTIS borovnica/šumsko voće 0,2%m.m.4x125g</t>
  </si>
  <si>
    <t>FRUTTIS kajsija/malina 0.2%m.m. 4x125g</t>
  </si>
  <si>
    <t>RICOTTA BALLARINI 43% m.m. 250g</t>
  </si>
  <si>
    <t>GRAN SPICCO 32% m.m. cca 2kg</t>
  </si>
  <si>
    <t>HAPPY COW topljeni namazni sir REGULAR 55% m.m. 140g</t>
  </si>
  <si>
    <t>FRICO MAASDAM blok 45% m.m. cca 3kg</t>
  </si>
  <si>
    <t>FRICO CHEVRETTE kozji sir u komadima 50% m.m. 250g</t>
  </si>
  <si>
    <t>GRAN PODERE ćureća prsa cca 2,7kg</t>
  </si>
  <si>
    <t>JETRENA PAŠTETA 75g</t>
  </si>
  <si>
    <t>JETRENA PAŠTETA u konzervi 100g</t>
  </si>
  <si>
    <t>TASCANTE GHIAIA NERA 0,75 L</t>
  </si>
  <si>
    <t>TASCANTE BUONORA 0,75L</t>
  </si>
  <si>
    <t>FRUTTIS jagoda/breskva/marakuja 0,2% m.m. 4x125g</t>
  </si>
  <si>
    <t>FRUTTIS breskva/kruška/banana 4,5% m.m. 4x125g</t>
  </si>
  <si>
    <t>CAMPINA PROFESSIONAL CREAM 35% m.m. 12X1L (zaslađena pavlaka)</t>
  </si>
  <si>
    <t>KAJMAK 3kg</t>
  </si>
  <si>
    <t>PARMEZAN GRANA PADANO polovina kotura 32% m.m. cca 17kg</t>
  </si>
  <si>
    <t>GRANELLO mix ribani sir u konzervi 32% m.m. 1kg</t>
  </si>
  <si>
    <t>TRAPIST BLOK 45% m.m. cca 3,3kg</t>
  </si>
  <si>
    <t>CHAMBRIE DE LUXE - BRIE ekstra masni meki sir sa belim plesnima 65% m.m. cca 1,6kg</t>
  </si>
  <si>
    <t>TAGLIATELLE No 81-500g</t>
  </si>
  <si>
    <t>LASAGNE No 121-500g</t>
  </si>
  <si>
    <t>TORTELLINI sa rikotom i spanaćem 250g</t>
  </si>
  <si>
    <r>
      <t>NOSTRALINE CRNE</t>
    </r>
    <r>
      <rPr>
        <sz val="11"/>
        <color theme="1"/>
        <rFont val="Calibri"/>
        <family val="2"/>
        <charset val="238"/>
        <scheme val="minor"/>
      </rPr>
      <t xml:space="preserve"> MASLINE 2,2kg</t>
    </r>
  </si>
  <si>
    <t>NASEČENE ARTIČOKE-četvtine 2,5kg</t>
  </si>
  <si>
    <t>DIŽON eksta jaki senf 200ml</t>
  </si>
  <si>
    <t>BELA ČOKOLADA VELVET 33,1/22,9% 10kg           CHW-R2241NV-554</t>
  </si>
  <si>
    <t>MED I MLEKO ČOKOLADA 2,5kg                             CHF-Q1HONEY-556</t>
  </si>
  <si>
    <t>GIANDUJA 25% LEŠNIK/75% MLEČNA ČOKOLADA 5kg                                               GIA-144</t>
  </si>
  <si>
    <t xml:space="preserve">ČOKOLADA U ŠTAPIĆIMA 43,9% 1,6kg                  TB-55-8-356 </t>
  </si>
  <si>
    <t xml:space="preserve">TAMNA ČOKOLADA BEZ ŠEĆERA 53,9% 5kg               </t>
  </si>
  <si>
    <t>MLEČNA ČOKOLADA BEZ ŠEĆERA 33,9/21,5% 5kg     MALCHOC-M-123</t>
  </si>
  <si>
    <t>BELA ČOKOLADA BEZ ŠEĆERA 33,9/21,5% 5kg            MALCHOC-W-123</t>
  </si>
  <si>
    <t>PILEĆI FILE vakum cca 2,5kg</t>
  </si>
  <si>
    <t>ŠLAG PENA u spreju 30% m.m. 700ml</t>
  </si>
  <si>
    <t>ROOM STAND slatka pavlaka 35% m.m. 1L</t>
  </si>
  <si>
    <t>MASLAC ZA PRIPREMU KROASANA 2kg</t>
  </si>
  <si>
    <t>PROVOLONE VALPADANA polutvrdi sir 2,5kg</t>
  </si>
  <si>
    <t>SCAMORZA DIMLJENNI sir 45% m.m. 1kg</t>
  </si>
  <si>
    <t>MASCARPONE ZANETTI 500g</t>
  </si>
  <si>
    <t>DIAMANTE PASSITO IGT CART0 0,75L</t>
  </si>
  <si>
    <t>SILBO GOOD FOOD WHIPPING CREAM krem za pripremanje šlaga 25% m.m. 1L</t>
  </si>
  <si>
    <t xml:space="preserve">BRAŠNO ZA PIZZU RINFORZATO TIP “00” 25kg          </t>
  </si>
  <si>
    <t>JOYA SOJA DRINK UHT vanila 1L</t>
  </si>
  <si>
    <t>JOYA SOJA DRINK UHT čokolada 1L</t>
  </si>
  <si>
    <t>PARMEZAN GRANA PADANO u komadu 32% m.m. cca 200g</t>
  </si>
  <si>
    <t>EMILGRANA GRANA PADANO cca 2kg</t>
  </si>
  <si>
    <t>FORMAGGIO per PASTA-PARMONIA ribani sir parmezan - suvi 32% m.m. 40g</t>
  </si>
  <si>
    <t>PECORINO ROMANO ribani sir u konzervi 36% m.m. 1kg</t>
  </si>
  <si>
    <t>TALEGGIO MALGA BIANCA polutvrdi punomasni sir cca 500g</t>
  </si>
  <si>
    <t>JETRENA PAŠTETA 30g</t>
  </si>
  <si>
    <t>MLEČNI ČOKOLADNI PRELIV SA KARAMELOM 2,5kg                                 CHF-N3438CARA-556</t>
  </si>
  <si>
    <t>NUGAT MASA 50% 5kg                                                                                                          PRA-663</t>
  </si>
  <si>
    <t>ČAJNA PAŠTETA 75g</t>
  </si>
  <si>
    <t>ČAJNA PAŠTETA u konzervi 100g</t>
  </si>
  <si>
    <t>TAMNA ČOKOLADA U KAPLJICAMA XS 43,5% 10kg   VH-9466-554</t>
  </si>
  <si>
    <t>TARTUFA GRANULE CRNA ČOKOLADA 1360g</t>
  </si>
  <si>
    <t>CAPANNELLE 50&amp;50 0,75L TOSCANA</t>
  </si>
  <si>
    <t>CAPANNELLE SOLARE 0,75L TOSCANA</t>
  </si>
  <si>
    <t>CAPANNELLE CHARDONNAY 0,75L TOSCANA</t>
  </si>
  <si>
    <t>CAPANNELLE CHIANTI CLASSICO RISERVA 0,75L TOSCANA</t>
  </si>
  <si>
    <t>CAPANNELLE ROSATO 0,75L</t>
  </si>
  <si>
    <t>CRNA ČOKOLADA intense 60% 10kg                 60-40-38NV-554</t>
  </si>
  <si>
    <t>BELI I TAMNI ČOKOLADNI CVETIĆI 2,5kg                                                                CHD-BS-13943-999</t>
  </si>
  <si>
    <t>KAKAO KERNELS 100% 800g                                                                                        NIBS-S502-X47</t>
  </si>
  <si>
    <t>MOZZARELLA BUFALO 52%m.m. 250g</t>
  </si>
  <si>
    <t>NOCETO cca 2kg</t>
  </si>
  <si>
    <t>FETA SIR 5kg</t>
  </si>
  <si>
    <t>GOLD BELA COKOLADA SA KARAMELOM 2,5kg</t>
  </si>
  <si>
    <t>BURATA sveŽi mekani sir 63% m.m. 150g</t>
  </si>
  <si>
    <t>CHEF'S QUALITY ZACINJENE KRISKE KROMPIRA 2,5kg</t>
  </si>
  <si>
    <t>VIOFAST WHITE 200g</t>
  </si>
  <si>
    <t>GRANELLO mix ribani sir 32% m.m. 1kg</t>
  </si>
  <si>
    <t>RAVIOLI četiri vrste sira 250gr</t>
  </si>
  <si>
    <t>TORTELLINI sa suvom šunkom 250gr</t>
  </si>
  <si>
    <t>NOZZE D'ORO DOC CONTEA DI SCLAFANI 0,75L</t>
  </si>
  <si>
    <t>LEONE D'ALMERITA IGT SICILIA 0,75L</t>
  </si>
  <si>
    <t>LAMURI IGT SICILIA 0,75L</t>
  </si>
  <si>
    <t>BB DRINSKA LJUTA BARIK 1L</t>
  </si>
  <si>
    <t>BB KLEKA 0,1L</t>
  </si>
  <si>
    <t>ESTRAGON senf 200g</t>
  </si>
  <si>
    <t>CRISPEARLS SALTED CARAMEL 0,8kg</t>
  </si>
  <si>
    <t>MLEČNA ČOKOLADA POWER 40,7%/16,3% 2,5kg</t>
  </si>
  <si>
    <t xml:space="preserve">ČOKOLADA U ŠTAPIĆIMA (38 cm)45,3% 5kg             </t>
  </si>
  <si>
    <t>DIŽON extra jaki senf 850g</t>
  </si>
  <si>
    <t>AIKO soja sos 1l</t>
  </si>
  <si>
    <t>BRESAOLA PUNTA D ANCA 1/2 cca 1,5kg</t>
  </si>
  <si>
    <t>BELA ČOKOLADA u prahu 20kg</t>
  </si>
  <si>
    <t>ChocoCrema Gold   3kg</t>
  </si>
  <si>
    <t>ChocoGelato Bianco   1.6kg</t>
  </si>
  <si>
    <t>ChocoGelato Gold  1.6kg</t>
  </si>
  <si>
    <t xml:space="preserve">ChocoGelato Nero  1.6kg </t>
  </si>
  <si>
    <t>ChocoBase Dark  0.8kg</t>
  </si>
  <si>
    <t>RIBEYE/IR/ANG UNIKA YOUNG BULL</t>
  </si>
  <si>
    <t>STRIPLOIN/IR/ANG 3 RIBS BONELESS UNIKA YOUNG BULL</t>
  </si>
  <si>
    <t>TOMAHAWK/IR/ANG UNIKA YOUNG BULL</t>
  </si>
  <si>
    <t>07079</t>
  </si>
  <si>
    <t>07082</t>
  </si>
  <si>
    <t>KRALJEVSKI BURGER 150g</t>
  </si>
  <si>
    <t>07083</t>
  </si>
  <si>
    <t>BURGER ZEMIČKA MALA 6/1</t>
  </si>
  <si>
    <t>BURGER ZEMIČKA VELIKA SUSAM 6/1</t>
  </si>
  <si>
    <t>CREA LESNIK PASTA 5kg</t>
  </si>
  <si>
    <t>SGF WHIPPING CREAM krem za pripremanje šlaga 25% m.m.10L</t>
  </si>
  <si>
    <t>CHEF' QUALITY REBRASTI POMFRIT  2,5kg</t>
  </si>
  <si>
    <t>ISKON JESTIVO ULJE 1l</t>
  </si>
  <si>
    <t xml:space="preserve">MLEKOVITA GAUDA blok cca3.2kg </t>
  </si>
  <si>
    <t xml:space="preserve">MLEKOVITA JAVOR  cca3.2kg </t>
  </si>
  <si>
    <t xml:space="preserve">BRAŠNO CLASSICA 5kg </t>
  </si>
  <si>
    <t>BRAŠNO  CUOCO 5kg</t>
  </si>
  <si>
    <t xml:space="preserve">OLJUSTENI BADEM </t>
  </si>
  <si>
    <t xml:space="preserve">LISTICI OLJUSTENOG BADEMA </t>
  </si>
  <si>
    <t>BADEMOVO BRASNO</t>
  </si>
  <si>
    <t xml:space="preserve">PASTA OD OLJUSTENIH LESNIKA </t>
  </si>
  <si>
    <t>RUBY COKOLADA 2,5 kg</t>
  </si>
  <si>
    <t>CIPIRIPI krem nugat 750g</t>
  </si>
  <si>
    <t>BB Divlja kruška 0,7L</t>
  </si>
  <si>
    <t>DARK CHOCOLATE SNOBINETTS kutija 1.92 kg 90 kom</t>
  </si>
  <si>
    <t>DARK CHOCOLATE JURA GIRAFFE  POINTES kutija 3.6kg 490 kom</t>
  </si>
  <si>
    <t>WHITE CHOCOLATE JURA WAVES kutija 0.25kg 150 kom</t>
  </si>
  <si>
    <t>CHOCOLATE PENCILS ASSORTMENT kutija 0.3kg 76 kom</t>
  </si>
  <si>
    <t xml:space="preserve">GOLD WANDS kutija 0.293kg 126 kom </t>
  </si>
  <si>
    <t xml:space="preserve">MARZIPAN CRUNCH GOLD kutija 0.5kg </t>
  </si>
  <si>
    <t>WHITE MARZIPAN FLOWERS kutija 0.11kg 200kom</t>
  </si>
  <si>
    <t>CROISSANT 25G MINI BUTTER BAKE UP</t>
  </si>
  <si>
    <t>CROISSANT 25G MINI MARGARINE BAKE P</t>
  </si>
  <si>
    <t>CROISSANT 60G BUTTER BAKE UP</t>
  </si>
  <si>
    <t>CROISSANT 60G MARGARINE BAKE UP</t>
  </si>
  <si>
    <t xml:space="preserve">CHOCLATE FILLED CROISSANT ALLIANCE (BUTTER BLEND) </t>
  </si>
  <si>
    <t>PASTERIZOVANA ZUMANCA U TETRAPAKU 1kg</t>
  </si>
  <si>
    <t>POWERFUL ČOKOLADNI PRELIV 80.1% 2,5kg</t>
  </si>
  <si>
    <t>Van Houten Full 22/24% cocoa powder warm</t>
  </si>
  <si>
    <t>CHOCO ROCKS,DARK 2,5kg</t>
  </si>
  <si>
    <t>Milk Chocolate Snobinettes 1,3kg</t>
  </si>
  <si>
    <t>ICE CHOCOLATE DARK 56,4%.</t>
  </si>
  <si>
    <t>ICE CHOCOLATE MILK 40,8%.</t>
  </si>
  <si>
    <t>ICE CHOCOLATE WHITE</t>
  </si>
  <si>
    <t>FRUTTIS jag./treš. 4.5% m.m. 4x125g</t>
  </si>
  <si>
    <t>FRUTTIS jag./bres-mar.4.5% m.m125g</t>
  </si>
  <si>
    <t>FRUTTIS kajsija 0.2%m.m. 350g</t>
  </si>
  <si>
    <t>FRUTTIS jagoda 0.2%m.m. 350g</t>
  </si>
  <si>
    <t>FRUTTIS malina 0.2%m.m. 350g</t>
  </si>
  <si>
    <t>PAVLAKA ROOM CULINAIR 20% m.m. 0,2L</t>
  </si>
  <si>
    <t>KONDENZOVANO ZASLAĐENO MLEKO 397G.</t>
  </si>
  <si>
    <t>JOYA ORGANSKI NAPITAK od ovsa UHT 1L</t>
  </si>
  <si>
    <t>JOYA ORGANSKI NAPITAK od pirinča UHT 1L</t>
  </si>
  <si>
    <t>HAPPY COW topljeni namazni sir HAM 50% m.m. 140g</t>
  </si>
  <si>
    <t>HAPPY COW EMENTALER punomasni tvrdi sir komad 45% m.m. 250g</t>
  </si>
  <si>
    <t>PALADIN MAASDAMER BLOK 48% m.m. 3.3 kg</t>
  </si>
  <si>
    <t>FRICO MAASDAM KOTUR 45% M.M. CCA 13KG</t>
  </si>
  <si>
    <t>MLEKOVITA KAČKAVALJ DIMLJENI 300G</t>
  </si>
  <si>
    <t>MLEKOVITA GAUDA SEČENA 150G</t>
  </si>
  <si>
    <t>MLEKOVITA EDAM SEČENI 150G</t>
  </si>
  <si>
    <t>MLEKOVITA MASDAMER  SEČENI 150G.</t>
  </si>
  <si>
    <t>MLEKOVITA CAMEMBERT 120G</t>
  </si>
  <si>
    <t>GNOCCHI sa paradajzom i mozzarelom 400g</t>
  </si>
  <si>
    <t>GNOCCHI sa spanaćem i mozzarelom 400g</t>
  </si>
  <si>
    <t>GNOCCHI sa četiri vrste sira 400g</t>
  </si>
  <si>
    <t>GNOCCHI sa šunkom i mozzarelom 400g</t>
  </si>
  <si>
    <t>BB Baština 1858 0.7L</t>
  </si>
  <si>
    <t>SUVI PEKARSKI KVASAC 100g</t>
  </si>
  <si>
    <t>FONTOLIVA maslinovo ulje od komine1L</t>
  </si>
  <si>
    <t>FONTOLIVA extra devičansko maslinovo ulje1L</t>
  </si>
  <si>
    <t>MOĆ PRIRODE KOMERC krastavac 2350g</t>
  </si>
  <si>
    <t>MOĆ PRIRODE  KOMERC kornison I klasa 2350 g</t>
  </si>
  <si>
    <t>MOĆ PRIRODE KOMERC cvekla 1400g</t>
  </si>
  <si>
    <t>MOĆ PRIRODE KOMERC paprika crvena barena 1400g</t>
  </si>
  <si>
    <t>MOĆ PRIRODE KOMERC paprika crvena pečna 1400g</t>
  </si>
  <si>
    <t>MOĆ PRIRODE KOMERC mesana salata 1400 g</t>
  </si>
  <si>
    <t>MOĆ PRIRODE KOMERC feferona 630 g</t>
  </si>
  <si>
    <t>MOĆ PRIRODE KOMERC ajvar uprzen 700 g</t>
  </si>
  <si>
    <t>MOĆ PRIRODE KOMERC ajvar domaci blag 560 gr</t>
  </si>
  <si>
    <t>MLEKOVITA Javor narendan 1 kg</t>
  </si>
  <si>
    <t>PALADIN CHEDDAR 50% m.m. cca 3,3kg</t>
  </si>
  <si>
    <t>UBRIACO ROSSO PIAVE DOC 1/4 cca1,5kg.</t>
  </si>
  <si>
    <t>ASIAGO D ALLEVO 1/4 cca 2,5kg.</t>
  </si>
  <si>
    <t>MOZZARELLA FIOR DI LATTE BUSTA 125g</t>
  </si>
  <si>
    <t>STRACCHINO FRESSCO 50% m.m. cca 500g</t>
  </si>
  <si>
    <t>KSM OLIVES MASLINA ZELENA SA KOŠTICOM jumbo 13kg</t>
  </si>
  <si>
    <t>KSM OLIVES MASLINA ZELENA BEZ KOŠTICOM jumbo 10kg</t>
  </si>
  <si>
    <t>KSM OLIVES MASLINA ZELENA SECKANA 10kg</t>
  </si>
  <si>
    <t>KSM OLIVES MASLINA CRNA PRIRODNA KALAMATA XL 13kg</t>
  </si>
  <si>
    <t>KSM OLIVES MASLINA CRNA OKSIDISANA SA KOŠTICOM jumbo 2,5kg</t>
  </si>
  <si>
    <t>KSM OLIVES MASLINA CRNA OKSIDISANA BEZ KOŠTICE jumbo 2kg</t>
  </si>
  <si>
    <t>TABASCO RED PEPPER LJUTI SOS 60ml</t>
  </si>
  <si>
    <t>TABASCO RED PEPPER  LJUTI SOS 350ml</t>
  </si>
  <si>
    <t>LAMURI 3L</t>
  </si>
  <si>
    <t>IBERICO Chorizo de bellota,kobasica cca 1kg</t>
  </si>
  <si>
    <t>IBERICO Chorizo bellota,kobasica naresci 100g</t>
  </si>
  <si>
    <t>IBERICO Chorizo de cebo ,kobasica cca 1kg</t>
  </si>
  <si>
    <t>IBERICO Jamon de bellota,pršut cca 8kg</t>
  </si>
  <si>
    <t>IBERICO, bellota ’’Gourment oro ham’’, pršut u kutiji cca 8kg</t>
  </si>
  <si>
    <t>IBERICO, bellota ’’Gourment oro ham’’pršut rukom sečen,100g</t>
  </si>
  <si>
    <t>IBERICO, cebo de campo, pršut cca 8kg</t>
  </si>
  <si>
    <t>IBERICO 50%, bellota, pršut naresci 100g</t>
  </si>
  <si>
    <t>IBERICO costilla de cebo, zamrznuta rebra cca 2,5kg</t>
  </si>
  <si>
    <t>IBERICO chuletero de chebo, zamrznuta krmenadla cca 2.5kg</t>
  </si>
  <si>
    <t>TANZANIA ČOKOLADNI PRELIV U OBLIKU GRANULA  - crna čokolada</t>
  </si>
  <si>
    <t>EXTRA BITTER ČOKOLADNI PRELIV U OBLIKU GRANULA  - crna čokolada 5kg</t>
  </si>
  <si>
    <t>LACTEE SUPERIEURE - ČOKOLADNI PRELIV U OBLIKU GRANULA  – m</t>
  </si>
  <si>
    <t>ZEPHYR BELA ČOKOLADA U OBLIKU GRANULA 34%</t>
  </si>
  <si>
    <t>CARA CRAKINE CRUNCHY MLEČNI ČOKOLADNI PRELIV SA KARAMELOM I KOMADIĆIMA BISKVITA</t>
  </si>
  <si>
    <t>PASTA OD BADEMA 100% 5kg</t>
  </si>
  <si>
    <t>BRÜNDLMAYER KAMPTAL TERRASSEN BIO 0,75L</t>
  </si>
  <si>
    <t>LANGENLOISER ALTE REBEN 0,75L</t>
  </si>
  <si>
    <t>BRÜNDLMAYER RIED ZÖBINGER HEILIGENSTEIN 0.75L</t>
  </si>
  <si>
    <t>MOZZARELLA PIZZERIA REGINA 1kg</t>
  </si>
  <si>
    <t>MOZZARELLA PIZZERIA JULIENNE REGINA 2,5kg</t>
  </si>
  <si>
    <t>BURGER SUPERIOR zamrznuti 80g</t>
  </si>
  <si>
    <t>PAČIJA JETRA zamrznuta cca 0,6kg</t>
  </si>
  <si>
    <t>PAČIJI BATAK SA KARABATAKOM smrznuto cca 0,6kg</t>
  </si>
  <si>
    <t>FRICO MAASDAM listići 45% m.m. 150g</t>
  </si>
  <si>
    <t>JETRENA PAŠTETA u tubi GAVRILOVIĆ 150g</t>
  </si>
  <si>
    <t>ČAJNA PAŠTETA u tubi GAVRILOVIĆ 150g</t>
  </si>
  <si>
    <t>PILEĆA PAŠTETA u tubi GAVRILOVIĆ 150g</t>
  </si>
  <si>
    <t>JELI PILEĆI 350g</t>
  </si>
  <si>
    <t>JELI PILEĆI  2,6 kg</t>
  </si>
  <si>
    <t>IBERICO Chorizo de cebo,kobasica naresci 100g</t>
  </si>
  <si>
    <t>IBERICO screto de bellota,zamrznuto meso grudi bez kosti</t>
  </si>
  <si>
    <t>NOY NOY KONDENZOVANO PUNOMASNO MLEKO sa min. 7,5 % m.m. 400g</t>
  </si>
  <si>
    <t>PILEĆI BURGER zamrznuti 80g</t>
  </si>
  <si>
    <t>SENSATION CALLETS-TAMNA I BELA ČOKOLADA 2.5kg</t>
  </si>
  <si>
    <t>ORGANSKA ČOKOLDA ,KAKAO MASA 69%</t>
  </si>
  <si>
    <t>MANFUSO SAN MARZANO Oljušteni paradajz u soku od paradajza 2,5 kg</t>
  </si>
  <si>
    <t>IPOSEA Crne masline u ekstra devičanskom maslinovom ulju 950g</t>
  </si>
  <si>
    <t>IPOSEA Kapar u slanom rastvoru 950 g</t>
  </si>
  <si>
    <t>RISO SCOTTI – ARBORIO RICE Beli oljušteni pirinač dugog krupnog zrna 5x1kg..</t>
  </si>
  <si>
    <t>IPOSEA Nasečene crne  masline u slanom rastvoru 2,73 kg</t>
  </si>
  <si>
    <t>RISO SCOTTI – GRAN NERO  Pretkuvani crni integralni pirinač parboled 5x1kg..</t>
  </si>
  <si>
    <t>RISO SCOTTI – RISO ROSSO  Pretkuvani crveni  integralni pirinač parboled 5x1kg..</t>
  </si>
  <si>
    <t>RISO SCOTTI – CARNAROLI SUPERFINO Beli oljušteni pirinač dugog zrna  5x1kg..</t>
  </si>
  <si>
    <t>COLETTA PELAT oljušteni paradajz u soku od paradajza 2,5 kg.</t>
  </si>
  <si>
    <t>MONARI FEDERZONI Balsamico vinsko sirće 5L</t>
  </si>
  <si>
    <t>ORTOCONSERVIERA Sušeni paradajz u suncokretovom ulju 2,9 kg</t>
  </si>
  <si>
    <t>IPOSEA Narezane artičoke u slanom rastvoru 2,5kg</t>
  </si>
  <si>
    <t>ZUCCATO Kapar u vinskom sirćetu 690 g</t>
  </si>
  <si>
    <t>RISO SCOTTI – VIALONE NANI  Beli oljušteni pirinač kratkog zrna 5x1kg..</t>
  </si>
  <si>
    <t>IPOSEA Nasečene zelene  masline u slanom rastvoru 2,6 kg</t>
  </si>
  <si>
    <t>ROUGETTE MEKI SIR ZA GRILOVANJE 55%m.m. 2X90g</t>
  </si>
  <si>
    <t>CIPIRIPI Classic 90g</t>
  </si>
  <si>
    <t>ZANETTI MASLAC 125g</t>
  </si>
  <si>
    <t>RB1 RUBY ČOKOLADA 10kg</t>
  </si>
  <si>
    <t>CREA OD PECENIH BADEMA 5KG</t>
  </si>
  <si>
    <t>MLEKOVITA Dimljena Gauda 3.3kg</t>
  </si>
  <si>
    <t>BARRY CALLEBAUT Tamna čokolada 400g</t>
  </si>
  <si>
    <t>BARRY CALLEBAUT Mlečna čokolada 400g</t>
  </si>
  <si>
    <t>BARRY CALLEBAUT Bela čokolada 400g</t>
  </si>
  <si>
    <t>SALATNI PRELIV začinsko bilje 75ml</t>
  </si>
  <si>
    <t>CASTELMAGNO ekstra tvrdi polumasni sir min 34% m.m. cca 6kg</t>
  </si>
  <si>
    <t>RASCHERA polutvrdi polumasni sir min 32% m.m. 7kg</t>
  </si>
  <si>
    <t>BRA DURO ekstra tvrdi polumasni sir min 32% m.m. cca 7kg</t>
  </si>
  <si>
    <t>CACIOCAVALLO punomasni sir u vinu min 45% mm. cca 1,5kg</t>
  </si>
  <si>
    <t>STELVIO polutvrdi punomasni sir min 50% m.m. cca 9kg</t>
  </si>
  <si>
    <t>TREVALLI BURRATA 200g</t>
  </si>
  <si>
    <t>TREVALLI BURRATINA 125g</t>
  </si>
  <si>
    <t>MOZZARELLA FIORDILATTE 10g-1kg BUCKET</t>
  </si>
  <si>
    <t>TREVALLI BUFFALO MOZZARELLA  125g</t>
  </si>
  <si>
    <t>TREVALLI MOZZARELLA 100g</t>
  </si>
  <si>
    <t>CACIOTTA kravlji i ovčiji sir sa tartufama min 50% m.m.180gr</t>
  </si>
  <si>
    <t>CACIOTTA kravlji i ovčiji sir sa orasima min 50% m.m. 180gr</t>
  </si>
  <si>
    <t>CACIOTTA kravlji i ovčiji sir sa maslinama min 50% m.m. 180gr</t>
  </si>
  <si>
    <t>CACIOTTA kravlji i ovčiji sir sa čili paprikom  min 50% m.m. 180gr</t>
  </si>
  <si>
    <t>CACIOTTA kravlji i ovčiji sir  sa vrganjima  min 50% m.m. 180gr</t>
  </si>
  <si>
    <t>BURATA beli tartuf 50% m.m. 125g</t>
  </si>
  <si>
    <t>BURATA dimljena 50% m.m. 125g</t>
  </si>
  <si>
    <t>BRAŠNO CLASSICA 1kg.</t>
  </si>
  <si>
    <t>PELZMANN ULJE od oraha 250ml</t>
  </si>
  <si>
    <t>PELZMANN ULJE od semena bundeve 250ml</t>
  </si>
  <si>
    <t>PELZMANN ULJE od susama 250ml</t>
  </si>
  <si>
    <t>PELZMANN ULJE od lana 250ml</t>
  </si>
  <si>
    <t>PELZMANN ULJE od avokada 250ml</t>
  </si>
  <si>
    <t>PELZMANN ULJE od badema 250ml</t>
  </si>
  <si>
    <t>ZAMRZNUTI VRGANJ LIST 1kg</t>
  </si>
  <si>
    <t>ZAMRZNUTE VRGANJ KAPE 2kg</t>
  </si>
  <si>
    <t>ZAMRZNUTI VRGANJ KOCKA 2kg</t>
  </si>
  <si>
    <t>ZAMRZNUTA LISAČARA CELA RAZLIČITIH VELIČINA 1,5kg</t>
  </si>
  <si>
    <t>ZAMRZNUT MIX PEČURAKA 2kg</t>
  </si>
  <si>
    <t>ZAMRZNUTI SUVI VRGANJ INDC 500g</t>
  </si>
  <si>
    <t>ZAMRZNUTA MALINA 2,5kg</t>
  </si>
  <si>
    <t>ZAMRZNUTA VIŠNJA 2,5kg</t>
  </si>
  <si>
    <t>ZAMRZNUTA DIVLJA BOROVNICA  2,5kg</t>
  </si>
  <si>
    <t>ZAMRZNUTI MIX VOĆA TIP II 2,5kg</t>
  </si>
  <si>
    <t>BUCATINI DE CECCO 1kg</t>
  </si>
  <si>
    <t>FUSILLI 34 DE CECCO  1kg</t>
  </si>
  <si>
    <t>PENNE RIGATE 41 DE CECCO 1kg</t>
  </si>
  <si>
    <t>SPAGHETTI 12 DE CECCO 1kg</t>
  </si>
  <si>
    <t>LINGUINE PASTA DE CECCO 1kg</t>
  </si>
  <si>
    <t>CASARECCIA PASTA 88 DECECCO 1kg</t>
  </si>
  <si>
    <t>PACCHERI PASTA 125 DE CECCO 500g</t>
  </si>
  <si>
    <t>MLEKOVITA GAUDA dimljena sečena 150g</t>
  </si>
  <si>
    <t>MLEKOVITA JAVOR sečeni 150g</t>
  </si>
  <si>
    <t>MLEKOVITA MASDAMER  sečeni 100g</t>
  </si>
  <si>
    <t>PARMEZAN GRANA PADANO u komadićima 32% m.m. 2kg</t>
  </si>
  <si>
    <t>CAPANNELLE ROSATO MAGNUM 1,5L</t>
  </si>
  <si>
    <t>IFFCO PALMINO ULJE 20L KANTA</t>
  </si>
  <si>
    <t>PAČIJE GRUDI BEZ KOSTIJU SA KOŽOM smrznuto cca 0,35kg</t>
  </si>
  <si>
    <t>BRAŠNO NUVOLA 25kg</t>
  </si>
  <si>
    <t>CAMEMBERT DE LUXE ekstra masni meki sir sa belom plesni 60% m.m. 125g</t>
  </si>
  <si>
    <t>SNACK EMMENTALER u listićima sa biljnom mašću 150g</t>
  </si>
  <si>
    <t>ZLATNA BOJA U PRAHU 25g</t>
  </si>
  <si>
    <t>BELA BOJA ZA ČOKOLADU  AZO 50g</t>
  </si>
  <si>
    <t>PLAVA BOJA ZA ČOKOLADU 50g</t>
  </si>
  <si>
    <t>CRVENA BOJA ZA ČOKOLADU 50g</t>
  </si>
  <si>
    <t>ŽUTA BOJA ZA ČOKOLADU  50g</t>
  </si>
  <si>
    <t>KARAMEL PRELIV 5kg</t>
  </si>
  <si>
    <t>BRAŠNO MANITOBAORO TIP "0" 5 kg</t>
  </si>
  <si>
    <t>CIPIRIPI tiramisu 80g</t>
  </si>
  <si>
    <t>CIPIRIPI profiterole 90g</t>
  </si>
  <si>
    <t>BORETTANO LUK VINSKOM SIRĆETU 2,5kg</t>
  </si>
  <si>
    <t>BROKOLINI U SUNCOKRETOVOM ULJU 950g</t>
  </si>
  <si>
    <t>SUŠENI ČERI PARADAJZ U SUNCOKRETOVOM ULJU 950g</t>
  </si>
  <si>
    <t>SUŠENI  PARADAJZ U SUNCOKRETOVOM ULJU 950g</t>
  </si>
  <si>
    <t>NAMAZ OD PEČURAKA SA AROMOM TARTUFA 530g</t>
  </si>
  <si>
    <t>SEMOLA BRAŠNO 5kg</t>
  </si>
  <si>
    <t>OLIO EXTRA VERGINE DI OLIVA BIOLOGICO 100% ITALIANO PENDOLINO 500ml.</t>
  </si>
  <si>
    <t>LIBRO OLIO EXTRA VERGINE 4X100ML.</t>
  </si>
  <si>
    <t>OLIO EXTRA VERGINE DI OLIVA BIOLOGICO 100% ITALIANO LECCINO 500ml.</t>
  </si>
  <si>
    <t>BERARDENGA EXTRA VERGIN OLIVE OIL 500ml</t>
  </si>
  <si>
    <t>RAGGIOLO 500ml</t>
  </si>
  <si>
    <t>MORAIOLO 500ml</t>
  </si>
  <si>
    <t>PARMEZAN GRANA PADANO DOP cca 200g</t>
  </si>
  <si>
    <t>GRANA PADANO PDO OVER 16 MONTHS cca 1kg</t>
  </si>
  <si>
    <t>PARMIGIANO REGGIANO DOP 24 MESI</t>
  </si>
  <si>
    <t>ROLNICA ČOKOLADA 75G</t>
  </si>
  <si>
    <t>PUŽ VANILA SUVO GROŽĐE 120G</t>
  </si>
  <si>
    <t>PLETENICA JAVOROV SIRUP PEKAN ORAH 98g</t>
  </si>
  <si>
    <t>BAGUETTE CELESTINE 280G</t>
  </si>
  <si>
    <t>BAGUETTE CELESTINE 1/2  140g</t>
  </si>
  <si>
    <t>MIX 5 VRSTA PECIVA 30G</t>
  </si>
  <si>
    <t>KLET BRDA ZEMONO rose penušavo vino 1,5L</t>
  </si>
  <si>
    <t>PILEĆE GRUDI sa kožom cca 2,5kg</t>
  </si>
  <si>
    <t>FONTINA  d.o.p.1/4 sotto vuoto cca 2kg</t>
  </si>
  <si>
    <t>PILEĆA KRILCA bez vrhova Perutnina Ptuj cca 2,5kg</t>
  </si>
  <si>
    <t>CELO PILE Perutnina Ptuj cca 2kg</t>
  </si>
  <si>
    <t>TREVALLI STRACCIATELLA 200g</t>
  </si>
  <si>
    <t>CREA TAMNA ČOKOLADA 60% 100g</t>
  </si>
  <si>
    <t>CREA TAMNA ČOKOLADA 70%  Dominicana100g</t>
  </si>
  <si>
    <t>CREA TAMNA ČOKOLADA 73%  Ecuador 100g</t>
  </si>
  <si>
    <t>CREA TAMNA ČOKOLADA 73%  Peru 100g</t>
  </si>
  <si>
    <t>CREA TAMNA ČOKOLADA 73% Madagascar 100g</t>
  </si>
  <si>
    <t>CREA TAMNA ČOKOLADA 73% Venezuela 100g</t>
  </si>
  <si>
    <t>CREA MLEČNA ČOKOLADA sa lešnicima 100g</t>
  </si>
  <si>
    <t>MATE TRASPARENZA MARINA ekstra devičansko maslinovo ulje 0,25L</t>
  </si>
  <si>
    <t>MATE TRASPARENZA MARINA ekstra devičansko maslinovo ulje0,5L</t>
  </si>
  <si>
    <t>MATE TIMBRO ISTRIANO ekstra devičansko maslinovo ulje 0,25L</t>
  </si>
  <si>
    <t>MATE TIMBRO ISTRIANO ekstra devičansko maslinovo ulje 0,5L</t>
  </si>
  <si>
    <t>MATE VIOLA TONDA ekstra devičansko maslinovo ulje 0,25L</t>
  </si>
  <si>
    <t>MATE BIANCA BELLEZZA ekstra devičansko maslinovo ulje 0,25L</t>
  </si>
  <si>
    <t>SAPORI ANTICHI Strozzapreti 500g</t>
  </si>
  <si>
    <t>SAPORI ANTICHI Fusilli 500g</t>
  </si>
  <si>
    <t>SAPORI ANTICHI Fusilloni 500g</t>
  </si>
  <si>
    <t>SAPORI ANTICHI Pennoni 500g</t>
  </si>
  <si>
    <t>SAPORI ANTICHI Tagliolini nero di seppia 250g</t>
  </si>
  <si>
    <t>SAPORI ANTICHI Pappardelle all'uovo 250g</t>
  </si>
  <si>
    <t>SAPORI ANTICHI Pikantna mešavina začina za testenine 100g</t>
  </si>
  <si>
    <t>SAPORI ANTICHI Mešavina začina za testenine sa aromom tartufa 100g</t>
  </si>
  <si>
    <t>SAPORI ANTICHI Beli oljušteni pirinač sa vrganjima 250g</t>
  </si>
  <si>
    <t>SAPORI ANTICHI Beli oljušteni pirinač sa šafranom i vrganjima 250g</t>
  </si>
  <si>
    <t>SAPORI ANTICHI Farfalline Multicolori 250g</t>
  </si>
  <si>
    <t>SAPORI ANTICHI Beli oljušteni pirinač u više boja 300g</t>
  </si>
  <si>
    <t>SAPORI ANTICHI Beli oljušteni pirinač, u dve boje 300g</t>
  </si>
  <si>
    <t>MREŽICA JABUKA VANILA 110g</t>
  </si>
  <si>
    <t>ŠAPICA JABUKA ,MALINA 100g</t>
  </si>
  <si>
    <t>KRUNA VANILA BADEM 97g</t>
  </si>
  <si>
    <t>ŠTAPIĆ SA MASLINAMA 100g</t>
  </si>
  <si>
    <t>FOCACCIA 150g</t>
  </si>
  <si>
    <t>CIABATTA 250g</t>
  </si>
  <si>
    <t>CIABATTA 130g</t>
  </si>
  <si>
    <t>VRHOVI ZLATIBORA suva pečenica cca 1kg</t>
  </si>
  <si>
    <t>VRHOVI ZLATIBORA suvi vrat cca 1,5kg</t>
  </si>
  <si>
    <t>VRHOVI ZLATIBORA suva slanina 400g</t>
  </si>
  <si>
    <t>PLUMA IBERICA CEBO</t>
  </si>
  <si>
    <t>LAGRIMA IBERICA CEBO</t>
  </si>
  <si>
    <t>JAMON DE CEBO IBERICO CEBO 50%raza Iberica cca 1kg.</t>
  </si>
  <si>
    <t>PALADIN MOZZARELLA BLOK 45% m.m. 2,5kg.</t>
  </si>
  <si>
    <t>SAPORI ANTICHI Calamarata 500g</t>
  </si>
  <si>
    <t>SAPORI ANTICHI Paccheri 500g</t>
  </si>
  <si>
    <t>SAPORI ANTICHI Rigatoni 500g</t>
  </si>
  <si>
    <t>SAPORI ANTICHI Strozzapreti bianchi 500g</t>
  </si>
  <si>
    <t>SAPORI ANTICHI Cazzeti 6 Colori 500g</t>
  </si>
  <si>
    <t>TREVALLI BUFFALO MOZZARELLA ORGANIC 125g</t>
  </si>
  <si>
    <t>JOYA BADEM BARISTA napitak UHT 1L</t>
  </si>
  <si>
    <t>COCOAT TAMNI KOMPAUND kakao 12% 10kg</t>
  </si>
  <si>
    <t>COCOAT TAMNI KOMPAUND kakao 17% 10kg</t>
  </si>
  <si>
    <t>COCOAT TAMNI KOMPAUND kakao 21% 10kg</t>
  </si>
  <si>
    <t>COCOAT MILK MLEČNI KOMPAUND kakao 5% 10kg</t>
  </si>
  <si>
    <t>POLMLEK PERLA cca 3kg</t>
  </si>
  <si>
    <t>TAZZA D ORO pržena kafa u zrnu 1kg</t>
  </si>
  <si>
    <t>GLOBO MARRONE pržena kafa u zrnu 1kg</t>
  </si>
  <si>
    <t>GLOBO ELITE pržena kafa u zrnu 1kg</t>
  </si>
  <si>
    <t>CREMA ESPRESSO pržena kafa u zrnu 1kg</t>
  </si>
  <si>
    <t>MONA LISA čokoladni kamenčići 600g</t>
  </si>
  <si>
    <t>HAPPY COW topljeni sir za mazanje 150g</t>
  </si>
  <si>
    <t>HAPPY COW sirni namaz 150g</t>
  </si>
  <si>
    <t>HAPPY COW sirni namaz sa začinskim biljem 150g</t>
  </si>
  <si>
    <t>KIFLA 6/1</t>
  </si>
  <si>
    <t>BIANCO DA GAIVOSA 2020 0,75L</t>
  </si>
  <si>
    <t>VALE DA RAPOSA ROSE 2020 0,75L</t>
  </si>
  <si>
    <t>CALDAS RESERVA TOURIGA NACIONAL 2019 0,75L</t>
  </si>
  <si>
    <t>QUINTA DA GAIVOSA TINTO 2019 0,75L</t>
  </si>
  <si>
    <t>CALDAS PORTO RUBY SPECIAL RESERVE 0,75L</t>
  </si>
  <si>
    <t>QUINTA DA GAIVOSA PORTO LBV 2017 0,75L</t>
  </si>
  <si>
    <t>LIGNJA PATAGONICA C4 očišćena 2kg</t>
  </si>
  <si>
    <t>MARINIRANO MESO TUNE cca 3kg</t>
  </si>
  <si>
    <t>FILET TUNE Sashimi cca 3kg</t>
  </si>
  <si>
    <t>GAMBORI očišćeni  30-50,glazirani</t>
  </si>
  <si>
    <t>GAMBORI CELI L1 cca 2kg</t>
  </si>
  <si>
    <t>GAMBORI CELI L 2 2kg</t>
  </si>
  <si>
    <t>GAMBORI celi Black Tiger 750g</t>
  </si>
  <si>
    <t>HOBOTNICA cca 1,5kg</t>
  </si>
  <si>
    <t>PASTRMKA očišćena</t>
  </si>
  <si>
    <t>BRANCIN 4/6 očošćeni T-10%  glazure</t>
  </si>
  <si>
    <t>ORADA 4/6 očišćena T-10% glazure</t>
  </si>
  <si>
    <t>FILETI BRANCINA T-10% glazure</t>
  </si>
  <si>
    <t>FILETI ORADE T-10% glazure</t>
  </si>
  <si>
    <t>FILETI LOSOSA SMRZNUTI 1kg</t>
  </si>
  <si>
    <t>FILETI SMUĐA cca 5kg</t>
  </si>
  <si>
    <t>FILETI PASTRMKE cca 5kg</t>
  </si>
  <si>
    <t>FILET SOMA PANGASIUS 20% glazure cca 5kg</t>
  </si>
  <si>
    <t>PRODIMLJENI FILET PASTRMKE 500g</t>
  </si>
  <si>
    <t>DIMLJENI FILET LOSOSA  slajs 200g</t>
  </si>
  <si>
    <t>PLODOVI MORA 1kg</t>
  </si>
  <si>
    <t>FILET OSLIĆA HEKA 70-120/120-180</t>
  </si>
  <si>
    <t>SMRZNUTA LIGNJA CELA,PATAGONIKA cca 5kg</t>
  </si>
  <si>
    <t>TUNJEVINA komadi 1kg</t>
  </si>
  <si>
    <t>PASTRMKA očišćena 350-450g</t>
  </si>
  <si>
    <t>LIGNJA PATAGONICA C4L očišćena 1 kg</t>
  </si>
  <si>
    <t>SMRZNUTI VOĆNI PIRE MANGO BEZ DODATOG ŠEĆERA 1kg</t>
  </si>
  <si>
    <t>SMRZNUTI VOĆNI PIRE MALINA 1kg</t>
  </si>
  <si>
    <t>SMRZNUTI VOĆNI PIRE MARAKUJA BEZ DODATKA ŠEĆERA 1kg</t>
  </si>
  <si>
    <t>SMRZNUTI VOĆNI PIRE KOKOS 1kg</t>
  </si>
  <si>
    <t>SMRZNUTI VOĆNI PIRE MANGO BEZ DODATOG ŠEĆERA 10kg</t>
  </si>
  <si>
    <t>SMRZNUTI VOĆNI PIRE ANANAS BEZ DODATOG ŠEĆERA 1kg</t>
  </si>
  <si>
    <t>SMRZNUTI VOĆNI PIRE MANDARINA BEZ DODATOG ŠEĆERA 1kg</t>
  </si>
  <si>
    <t>SMRZNUTI VOĆNI PIRE MALINA 10kg</t>
  </si>
  <si>
    <t>SMRZNUTI VOĆNI PIRE BRESKVA BEZ DODATOG ŠEĆERA 1kg</t>
  </si>
  <si>
    <t>SMRZNUTI VOĆNI PIRE LIMETA BEZ DODATOG ŠEĆERA 1kg</t>
  </si>
  <si>
    <t>SMRZNUTI VOĆNI PIRE KRUŠKA 1kg</t>
  </si>
  <si>
    <t>SMRZNUTI VOĆNI PIRE CRVENA POMORANDŽA BEZ DODATOG ŠEĆERA 1kg</t>
  </si>
  <si>
    <t>SMRZNUTI VOĆNI PIRE BANANA  BEZ DODATOG ŠEĆERA 1kg</t>
  </si>
  <si>
    <t>SMRZNUTI PIRE OD POVRĆA,BUNDEVA 1kg</t>
  </si>
  <si>
    <t>SMRZNUTI VOĆNI PIRE SMOKVA BEZ DODATOG ŠEĆERA 1kg</t>
  </si>
  <si>
    <t>SMRZNUTI ZASLAĐENI KESTEN PIRE SA VANILOM 1kg</t>
  </si>
  <si>
    <t>SMRZNUTI VOĆNI PIRE CRNA RIBIZLA 1kg</t>
  </si>
  <si>
    <t>SMRZNUTI VOĆNI PIRE MANGO BEZ DODATOG ŠEĆERA 1kg.</t>
  </si>
  <si>
    <t>SMRZNUTI VOĆNI PIRE KOKOS 1kg.</t>
  </si>
  <si>
    <t>PASTERIZOVANA JAJA U TETRAPAKU 1KG</t>
  </si>
  <si>
    <t>PASTERIZOVANA BELANCA U TETRAPAKU 1KG</t>
  </si>
  <si>
    <t>RTANJSKI sir za grilovanje cca 400 gr</t>
  </si>
  <si>
    <t>RTANJSKI kačkavalj cca 2.2 kg</t>
  </si>
  <si>
    <t>MLEČNA ČOKOLADA BEZ ŠEĆERA U GRANULAMA 10kg</t>
  </si>
  <si>
    <t>TAMNA ČOKOLADA BEZ ŠEĆERA U GRANULAMA 10kg</t>
  </si>
  <si>
    <t>PROSECCO VALDOBBIADENE SUPERIORE EXTRA DRY 0,75L</t>
  </si>
  <si>
    <t>PROSECCO MOTIVO ROSE EXTRA DRY 0,75L</t>
  </si>
  <si>
    <t>PROSECCO FRIZZANTE 0,75L</t>
  </si>
  <si>
    <t>MUTNO NEFILTRIRANO SVETLO PIVO 21 0,3L</t>
  </si>
  <si>
    <t>NEFILTRIRANO SVETLO PIVO 37 0,3L</t>
  </si>
  <si>
    <t>GLOBO ORO pržena kafa u zrnu 1kg</t>
  </si>
  <si>
    <t>GLOBO VERDE pržena kafa u zrnu 1kg</t>
  </si>
  <si>
    <t>AROMA E GUSTO INTENSO UTZ in capsules 5,2g NESPRESSO</t>
  </si>
  <si>
    <t>DECAFFEINATED UTZ/RA SLIM in capsules 5,2g NESPRESSO</t>
  </si>
  <si>
    <t>CREMA ESPRESSO in capsules 5,2g compatible NESPRESSO</t>
  </si>
  <si>
    <t>ARABICA SINGLE ORIGIN BRASILE UTZ/RA SLIM in capsules 5,2g NESPRESSO</t>
  </si>
  <si>
    <t>CARRARO FILTER GOLD BLEND 250g</t>
  </si>
  <si>
    <t>PURO ARABICA 100% SINGLE ORIGIN BRASILE  in capsules DOLCE GUSTO 7g</t>
  </si>
  <si>
    <t>DECAFFEINATO UTZ/RA in capsules NESCAFE DOLCE GUSTO 7g</t>
  </si>
  <si>
    <t>AROMA E GUSTO INTENSO in capsules NESCAFE DOLCE GUSTO 7g</t>
  </si>
  <si>
    <t>CREMA ESPRESSO in capsules NESCAFE DOLCE GUSTO 7g</t>
  </si>
  <si>
    <t>PRIMO MATTINO pržena kafa u zrnu 1kg</t>
  </si>
  <si>
    <t>SUPER BAR pržena kafa u zrnu 1kg</t>
  </si>
  <si>
    <t>TAKE AWAY CUP 3 oz/8 cl/85 cc-50 PC</t>
  </si>
  <si>
    <t>TAKE AWAY LIDS 3 oz/8 cl/85 cc-100 PC</t>
  </si>
  <si>
    <t>TAKE AWAY CUP 9 oz/8 cl/85 cc-21 PC</t>
  </si>
  <si>
    <t>TAKE AWAY LIDS 9 oz/8 cl/85 cc-100 PC</t>
  </si>
  <si>
    <t>PROFESSIONAL DUGOTRAJNO MLEKO 1.5L 3.2%</t>
  </si>
  <si>
    <t>HOBOTNICA cca 2-3kg</t>
  </si>
  <si>
    <t>FORADORI 2021 0,75L</t>
  </si>
  <si>
    <t>GRANATO 2003 0,75L</t>
  </si>
  <si>
    <t>GRANATO 2017 1,5L</t>
  </si>
  <si>
    <t>MOREI 2012 1,5L</t>
  </si>
  <si>
    <t>MOREI 2013 1,5L</t>
  </si>
  <si>
    <t>MOREI 2015 1,5L</t>
  </si>
  <si>
    <t>SGARZON  2015 1,5L</t>
  </si>
  <si>
    <t>NOSIOLA  2015 1,5L</t>
  </si>
  <si>
    <t>NOSIOLA  2017 1,5L</t>
  </si>
  <si>
    <t>MANZONI 2016 1,5L</t>
  </si>
  <si>
    <t>MANZONI 2018 1,5L</t>
  </si>
  <si>
    <t>MANZONI 2021 1,5L</t>
  </si>
  <si>
    <t>HLEBNE MRVICE Panko prezle 1kg</t>
  </si>
  <si>
    <t>CHILLED BAKED CAMAMEBERT MINIS 200g</t>
  </si>
  <si>
    <t>CHILLED BAKED MOZARELLA STIKCS 200g</t>
  </si>
  <si>
    <t>BAKED MOZZARELLA STICKS FROZEN 2,25kg</t>
  </si>
  <si>
    <t>BENVENUTO šunka cca 7kg</t>
  </si>
  <si>
    <t>GOFFREDO šunka cca 6,7kg</t>
  </si>
  <si>
    <t>DOMAĆI PRŠUT dimljeni narezan 0,5kg</t>
  </si>
  <si>
    <t>PIZZA KRALJICA cca 3,7kg</t>
  </si>
  <si>
    <t>LOKAVSKI PRŠUT s Krasa dimljeni 1/4VP cca 1,25kg</t>
  </si>
  <si>
    <t>MEDITERAN domaći pršut delikates 1/2VP cca 1,8kg</t>
  </si>
  <si>
    <t>CHEF'S QUALITY POMFRIT A KLASA 9X9 mm 2.5 kg</t>
  </si>
  <si>
    <t>JOYA BADEM za kuvanje i pripremu šlaga 200ml</t>
  </si>
  <si>
    <t>JOYA PROTEIN napitak od ovsa UHT 1L</t>
  </si>
  <si>
    <t>JOYA PROTEIN napitak od kokosa UHT 1L</t>
  </si>
  <si>
    <t>JELI PILEĆA PRSA 2,6 kg</t>
  </si>
  <si>
    <t>SOFFIPAN 1KG</t>
  </si>
  <si>
    <t>PASTA PEANUT 3KG</t>
  </si>
  <si>
    <t>PASTA WALNUT 3KG</t>
  </si>
  <si>
    <t>PASTA NOCCIOLA "ONE" 1KG</t>
  </si>
  <si>
    <t>VARIEGATO PRALINE 3KG</t>
  </si>
  <si>
    <t>PASTA MACADAMIA 3KG</t>
  </si>
  <si>
    <t>PASTA COCCONUT 3KG</t>
  </si>
  <si>
    <t>VARIEGATO MIX BERRIES 3 kg</t>
  </si>
  <si>
    <t>SMART SOFT NEUTRO 1,5 KG</t>
  </si>
  <si>
    <t>ROLLED CONES 225 KOM</t>
  </si>
  <si>
    <t>WAFER CUP MEDIUM 165 KOM</t>
  </si>
  <si>
    <t>PASTA GIANDUIA TRINACRIA "ONE" 1KG</t>
  </si>
  <si>
    <t>BASE DOPPIA PANNA 50 C/F 1KG</t>
  </si>
  <si>
    <t>VARIEGATO COCCOKROK 3KG</t>
  </si>
  <si>
    <t>PASTA BUONISSIMO 3KG</t>
  </si>
  <si>
    <t>PASTA VANILLA WITH SEEDS 3KG</t>
  </si>
  <si>
    <t>PASTA PISTACCHIO PURO "ONE" 1kg</t>
  </si>
  <si>
    <t>PASTA BISCOTTO SPECULOOS 3 KG</t>
  </si>
  <si>
    <t>PASTA  AZZURRO COTTON CANDY 3kg</t>
  </si>
  <si>
    <t>PASTA NOCCIOLA DE LUXE 100% 3KG</t>
  </si>
  <si>
    <t>VARIEGATO BISCOKROK 3KG</t>
  </si>
  <si>
    <t>VARIEGATO BLACK SOUR CHERRY 3KG</t>
  </si>
  <si>
    <t>BASE FRUITGEL 3KG</t>
  </si>
  <si>
    <t>VARIEGATO GIANDUIAKROK 2.5KG</t>
  </si>
  <si>
    <t>SALTED CARAMEL 1.3 KG</t>
  </si>
  <si>
    <t>ROLLED CONES 256 KOM</t>
  </si>
  <si>
    <t>PASTA PISTACCHIO VERDE DI BRONTE DOP 3 KG</t>
  </si>
  <si>
    <t>GOLOSA PEANUT BUTTER B-FREE 3 KG</t>
  </si>
  <si>
    <t>BASE TUTTO LATTE 125 1.25 KG</t>
  </si>
  <si>
    <t>DECERATO IN CAPSULES 5,2g COMPATIBLE NESPRESO</t>
  </si>
  <si>
    <t>CALLEBAUT NXT FREE 2,5kg</t>
  </si>
  <si>
    <t>CACAO BARRY MEXICO DARK couverture chocolate Pistoles 2,5kg</t>
  </si>
  <si>
    <t>CACAO BARRY FAVORITES MI AMORE DARK couverture chocolate</t>
  </si>
  <si>
    <t>DIMLJENI PILEĆI BATAK I KARABATAK cca 500g</t>
  </si>
  <si>
    <t>MLEKOVITA CHEDDAR BURGER u listićima 1033g</t>
  </si>
  <si>
    <t>BURGER SUPERIOR zamrznuti 50g</t>
  </si>
  <si>
    <t>CHATEAU LAMOTHE BERGERON 2016 0,75L</t>
  </si>
  <si>
    <t>LA DAME DE MONTEROSE 2018 0,75L</t>
  </si>
  <si>
    <t>CHATEAU LASCOMBES 2017 0,75L</t>
  </si>
  <si>
    <t>CHATEAU PHELAN SEGUR 2017 0,75L</t>
  </si>
  <si>
    <t>CHATEAU POTENSAC 2018 0,75L</t>
  </si>
  <si>
    <t>CHATEAU SMITH HAUT-LAFITE 2017 0,75L</t>
  </si>
  <si>
    <t>CHATEAU PAPE CLEMENT 2018 0,75L</t>
  </si>
  <si>
    <t>CHATEAU ANGELUS 2015 0,75L</t>
  </si>
  <si>
    <t>CHATEAU ANGELUS 2002 0,75L</t>
  </si>
  <si>
    <t>CHATEAU CHEVAL BLANC 2017 0,75L</t>
  </si>
  <si>
    <t>CHATEAU LAFITE ROTHSCHILD 2009 0,75L</t>
  </si>
  <si>
    <t>CHATEAU LATOUR 2002 0,75L</t>
  </si>
  <si>
    <t>CHATEAU MOUNTON ROTHSCHILD 2010 0,75L</t>
  </si>
  <si>
    <t>CHATEAU L'EVANGILE 2017 0,75L</t>
  </si>
  <si>
    <t>CUVEE BELI ZEMONO 1,5L</t>
  </si>
  <si>
    <t>KAMPTAL TERRASSEN GRÜNER VALTLINER BIO 2021 0,75L</t>
  </si>
  <si>
    <t>ALTE REBEN GRÜNER VALTLINER BIO 2021 0,75L</t>
  </si>
  <si>
    <t>RIED HEILLIGENSTEIN RIESLING ALTE REBEN BIO 2020 0,75L</t>
  </si>
  <si>
    <t>SEKT BRUT RESERVE 0,75L</t>
  </si>
  <si>
    <t>SEKT BLANC DE BLANCS EXTRA BRUT RESERVE 0,75L</t>
  </si>
  <si>
    <t>SEKT BRUT ROSE RESERVE 0,75L</t>
  </si>
  <si>
    <t>SEKT BRUT RESERVE 0,375 L</t>
  </si>
  <si>
    <t>GRANATO 2020 0,75L</t>
  </si>
  <si>
    <t>GRANATO 2020 1,5L</t>
  </si>
  <si>
    <t>MANZONI BIANCO 2021 0,75L</t>
  </si>
  <si>
    <t>MOREI 2021 0,75L</t>
  </si>
  <si>
    <t>MOREI 2021 1,5L</t>
  </si>
  <si>
    <t>MOREI 2019 0,75L</t>
  </si>
  <si>
    <t>NOSIOLA 2021 0,75L</t>
  </si>
  <si>
    <t>NOSIOLA  2021 1,5L</t>
  </si>
  <si>
    <t>SGARZON 2019 0,75L</t>
  </si>
  <si>
    <t>SGARZON  2021 1,5L</t>
  </si>
  <si>
    <t>BRAŠNO SUPER NUVOLA 25kg</t>
  </si>
  <si>
    <t>BURATA DI LATTE di BUFALA 125g</t>
  </si>
  <si>
    <t>DIMLJENA SLANINA narezana cca 500g</t>
  </si>
  <si>
    <t>BARRY CALLEBAUT Bela čokolada sa karamelom 400g</t>
  </si>
  <si>
    <t>CACAO BARRY ZEPHYR CARAMEL PISTOLES 2,5kg</t>
  </si>
  <si>
    <t>Eilles Lws Bio Fairtrade Natural Fruits</t>
  </si>
  <si>
    <t>Eilles Lws Green Tea Asia Superior</t>
  </si>
  <si>
    <t>Eilles Lws Alp Herbs Swiss Style</t>
  </si>
  <si>
    <t>Eilles  LWS Camomile 2.5g</t>
  </si>
  <si>
    <t>Eilles LWS spermint 4g</t>
  </si>
  <si>
    <t>Eilles Lws Summer Berry</t>
  </si>
  <si>
    <t>Eilles  LWS Apple fruit 4g</t>
  </si>
  <si>
    <t>Eilles Lws Bio Fairtrade English Breakfast</t>
  </si>
  <si>
    <t>Eilles LWS Detox broken 2,5g</t>
  </si>
  <si>
    <t>Eilles Peppermint 2.5g</t>
  </si>
  <si>
    <t>BARRY CALLEBAUT Tamna 70,5% čokolada 400g</t>
  </si>
  <si>
    <t>CALLEBAUT CREMA 811 5kg</t>
  </si>
  <si>
    <t>CALLEBAUT CREMA GOLD 811 5kg</t>
  </si>
  <si>
    <t>POLMLEK GRANDE PIZZA cca 2.7kg</t>
  </si>
  <si>
    <t>CALLEBAUT CREMA RB1  5kg</t>
  </si>
  <si>
    <t>CALLEBAUT CREMA DOPPIA NOCCIOLA 5kg</t>
  </si>
  <si>
    <t>VAN HOUTEN FULL 22/24% COCOA POWDER 1kg</t>
  </si>
  <si>
    <t>BELLAVISTA MERAVIGLIOSO 1,5L CL 1X1</t>
  </si>
  <si>
    <t>BELLAVISTA VITTORIO MORETTI 0,75L COF6X1</t>
  </si>
  <si>
    <t>BELLAVISTA SATEN 0,75L SC1X6</t>
  </si>
  <si>
    <t>BELLAVISTA SATEN 0,75L COF6X1</t>
  </si>
  <si>
    <t>BELLAVISTA ALMA GRANDE CUVEE 0,375L SC1X12</t>
  </si>
  <si>
    <t>BELLAVISTA  ALMA GRANDE CUVEE 0,75L SC1X6</t>
  </si>
  <si>
    <t>BELLAVISTA  ALMA GRANDE CUVEE 1,5L AT6X1</t>
  </si>
  <si>
    <t>BELLAVISTA  ALMA GRANDE CUVEE ROSE 0,75L SC1X6</t>
  </si>
  <si>
    <t xml:space="preserve"> PINOT NOIR BIO 2018 0,75L</t>
  </si>
  <si>
    <t>DEBIC SIRNI NAMAZ 1,5kg.</t>
  </si>
  <si>
    <t>MONA LISA srca sa cvetovima 0,7kg (225 kom)</t>
  </si>
  <si>
    <t>MONA LISA obojena srca 0,3kg (308 kom)</t>
  </si>
  <si>
    <t>MONA LISA love 0,8kg (162 kom)</t>
  </si>
  <si>
    <t>SVEŽA JAJA L klase 360kom -30/1</t>
  </si>
  <si>
    <t>TEMPURA 1kg</t>
  </si>
  <si>
    <t>KIFLA ZA HOT DOG 60g (40 kom)</t>
  </si>
  <si>
    <t>KROFNA ČOKOLADA 53g (48 kom)</t>
  </si>
  <si>
    <t>KROFNA VANILA  53g (48 kom)</t>
  </si>
  <si>
    <t>HAMBURGER ZEMIČKA BIROŠ STIL 80g (34 kom)</t>
  </si>
  <si>
    <t>ROZE KROFNA 53g (48 kom)</t>
  </si>
  <si>
    <t>KROASAN MINI 25g (30 kom)</t>
  </si>
  <si>
    <t>KROASAN 60g (12 kom)</t>
  </si>
  <si>
    <t>ENNSTALER sir sa plavim plesnima kotur 55% m.m. 2,5kg</t>
  </si>
  <si>
    <t>CELA PATKA GRILL ZAMRZNUTA cca 3,5kg</t>
  </si>
  <si>
    <t>SVEŽA JAJA L klase 180kom -30/1</t>
  </si>
  <si>
    <t>SUNCE JESTIVO ULJE 1L</t>
  </si>
  <si>
    <t>PILEĆI FILE zamrznuti cca 2,5kg</t>
  </si>
  <si>
    <t>FINE&amp;DELI COOKING CREME krem za kuvanje  23% m.m. 1L</t>
  </si>
  <si>
    <t>ZAMRZNUTI ĆUREĆI FILE CCA 1,2KG</t>
  </si>
  <si>
    <t>BELLIMAR MARGARINSKI NAMAZ U TABLI 6x2kg</t>
  </si>
  <si>
    <t>MAJONEZ LIGHT 2,9kg</t>
  </si>
  <si>
    <t>PARADAJZ PIRE 6kg</t>
  </si>
  <si>
    <t>PIZZA UMAK 6kg</t>
  </si>
  <si>
    <t>PIZZA SOS 6kg</t>
  </si>
  <si>
    <t>KEČAP SOS BLAGI 6kg</t>
  </si>
  <si>
    <t>TS nadev jabuka kocka 6kg</t>
  </si>
  <si>
    <t>TS nadev višnja 6kg</t>
  </si>
  <si>
    <t>TOPING čokolada 1L</t>
  </si>
  <si>
    <t>TOPING karamel 1L</t>
  </si>
  <si>
    <t>TOPING jagoda 1L</t>
  </si>
  <si>
    <t>TOPING šumsko voće 1L</t>
  </si>
  <si>
    <t>TOPING višnja 1L</t>
  </si>
  <si>
    <t>GNOCCHI njoke od krompira 400g</t>
  </si>
  <si>
    <t>PINSA ROMANA 35x230g</t>
  </si>
  <si>
    <t>VIOTROS FORMA TOST  2,5kg</t>
  </si>
  <si>
    <t>VIOTROS FORMA PIZZA 2,5kg</t>
  </si>
  <si>
    <t>VIOTROS PIZZA CLUB ANALOG GOUDA tip 2,7kg</t>
  </si>
  <si>
    <t>JUNEĆI BUT BK VAKUUM cca 4kg</t>
  </si>
  <si>
    <t>JUNEĆA PLEĆKA BK VAKUUM cca 3,5kg</t>
  </si>
  <si>
    <t>JUNEĆI RAMSTEK BK VAKUUM cca 3,5kg</t>
  </si>
  <si>
    <t>JUNEĆI VRAT BK VAKUUM cca 4kg</t>
  </si>
  <si>
    <t>JUNEĆI RIBIĆ VAKUM cca 2kg</t>
  </si>
  <si>
    <t>JUNEĆE KOCKICE ZA GULAŠ VAKUM cca 2X2cm</t>
  </si>
  <si>
    <t>DECERATO pržena kafa u zrnu 500g</t>
  </si>
  <si>
    <t>CARRARO 1927 pržena kafa u zrnu limenka 250g</t>
  </si>
  <si>
    <t>CARRARO 1927 pržena mlevena kafa limenka 250g</t>
  </si>
  <si>
    <t>CARRARO pržena mlevena kafa BIO limenka 250g</t>
  </si>
  <si>
    <t>BRASILE pržena mlevena kafa  250g</t>
  </si>
  <si>
    <t>ETHIOPIA pržena mlevena kafa  250g</t>
  </si>
  <si>
    <t>HONDURAS pržena mlevena kafa  250g</t>
  </si>
  <si>
    <t>ORO CARRARO pržena kafa u zrnu 500g</t>
  </si>
  <si>
    <t>POLMLEK GRANDE PIZZA 1.5kg</t>
  </si>
  <si>
    <t>BAKE UP CROISSANT BUTTER 80g (70 kom)</t>
  </si>
  <si>
    <t>BRIETTE MILD ekstra masni meki sir sa belom plesni 60% m.m. 125g</t>
  </si>
  <si>
    <t>BRIETTE RED ekstra masni meki sir crveno-bele kore 65% m.m.125g</t>
  </si>
  <si>
    <t>BRIETTE BLUE ekstra masni meki sir sa plavom plesni 70% m.m. 125g</t>
  </si>
  <si>
    <t>LOKAVSKI PRŠUT delikates blok 1/2VP cca 2,5kg</t>
  </si>
  <si>
    <t>JUNEĆI BIFTEK SMRZNUTI cca 1,5kg</t>
  </si>
  <si>
    <t>JUNEĆI LOJ SMRZNUTI cca 17kg</t>
  </si>
  <si>
    <t>MOĆ PRIRODE suncokretovo jestivo ulje 1L</t>
  </si>
  <si>
    <t>ORGANSKA VANILA SA MADAGASKARA 125g</t>
  </si>
  <si>
    <t>SENF KANTICA 3kg</t>
  </si>
  <si>
    <t>LASTA KONZUMNA JAJA L GRUPE30/1. 360kom</t>
  </si>
  <si>
    <t>SVEŽ SVINJSKI VRAT BK vakuum cca 2,2kg</t>
  </si>
  <si>
    <t>SVEŽ LAKSE KARE vakuum cca 3,5kg</t>
  </si>
  <si>
    <t>HAPPY COW GOUDA slajs 150g</t>
  </si>
  <si>
    <t>HAPPY COW MOZZARELLA slajs 150g</t>
  </si>
  <si>
    <t>HAPPY COW REGULAR topljeni namazni sir 55%m.m. 360g</t>
  </si>
  <si>
    <t>SVEŽ SVINJSKI FILE vakuum cca 4kg</t>
  </si>
  <si>
    <t>SVEŽ SVINJSKI BUT SA KOLENICOM BK 3D vakuum cca 8kg</t>
  </si>
  <si>
    <t>SVEŽA SVINJSKA PLEĆĆKA BK 4D vakuum cca 5kg</t>
  </si>
  <si>
    <t>CAPUTO BRAŠNO TIPO 1-1kg</t>
  </si>
  <si>
    <t>GRAND NOIR cca 2.5kg</t>
  </si>
  <si>
    <t>PALADIN sir sa plavom plesni 50% m.m. cca 2,6kg</t>
  </si>
  <si>
    <t>JUNEĆI OBRAZI-MASETER ZAMRZNUTI cca 1,25kg</t>
  </si>
  <si>
    <t>BATAK SA KARABATAKOM SK zamrznuti cca 12kg</t>
  </si>
  <si>
    <t>AIA panirani pileći kolutići 220g</t>
  </si>
  <si>
    <t>AIA panirani pileći štapići 220g</t>
  </si>
  <si>
    <t>AIA marinirana pileća krilca 1kg</t>
  </si>
  <si>
    <t>MIX PUNJENIH MINI KROASANA</t>
  </si>
  <si>
    <t>MILK CHOCOLATE TRUFFLE SHELLS (504 kom)</t>
  </si>
  <si>
    <t>WHITE CHOCOLATE TRUFFLE SHELLS (504 kom)</t>
  </si>
  <si>
    <t>DARK CHOCOLATE BUTTERCURLIES (200 kom)</t>
  </si>
  <si>
    <t>WAVY CHOCOLATE GOLD CARAMEL (12kom)</t>
  </si>
  <si>
    <t>WAVY CHOCOLATE DARK CHOCOLATE (12kom)</t>
  </si>
  <si>
    <t>DARK CHOCOLATE CURVED SHAVINGS 2,5kg</t>
  </si>
  <si>
    <t>KAKO PRAH ALKALIZOVAN extra brute 1kg</t>
  </si>
  <si>
    <t>ZAMRZNUTI PILEĆI FILE 1kg</t>
  </si>
  <si>
    <t>UNIKA ANGUS BURGER 200g (8X200g)</t>
  </si>
  <si>
    <t>UNIKA JUNEĆI BURGER 200g (8X200g)</t>
  </si>
  <si>
    <t>MLEVENO JUNEĆE MESO 2X SAMLEVENO cca 2kg</t>
  </si>
  <si>
    <t>MOZZARELLA  40% m.m. cca 10kg</t>
  </si>
  <si>
    <t>VRHOVI ZLATIBORA suva slanina slajs cca 500g</t>
  </si>
  <si>
    <t>FRUTAFRUTA MANGO 1.25 kg</t>
  </si>
  <si>
    <t>VARIEGATO FRAGOLINE 3kg</t>
  </si>
  <si>
    <t>PASTA ALBICOCCA 3kg</t>
  </si>
  <si>
    <t>VARIEGATO FICHI CARAMELLATI 3kg</t>
  </si>
  <si>
    <t>VARIEGATO LAMPONE 3kg</t>
  </si>
  <si>
    <t>PASTA MARACUJA 3kg</t>
  </si>
  <si>
    <t>VARIEGATO PESCA B-FREE 3kg</t>
  </si>
  <si>
    <t>VARIEGATO CRANBERRY B-FREE 3kg</t>
  </si>
  <si>
    <t>CIOCCOLATO EXTRA DARK 1,6g</t>
  </si>
  <si>
    <t>PASTA MALAGA 3kg</t>
  </si>
  <si>
    <t>FRUTTAFRUTTA LEMONE 1,25kg</t>
  </si>
  <si>
    <t>SAN MARZANO TOMATOES 2,5kg</t>
  </si>
  <si>
    <t>VRHOVI ZLATIBORA suva slanina bez kože cca 1kg</t>
  </si>
  <si>
    <t>WHITE COMPOUD COATING  5kg</t>
  </si>
  <si>
    <t>SAPORI ANTICHI Spaghetti ad archetto 500g</t>
  </si>
  <si>
    <t>BIOESEN SVEŽ SVINJSKI BUT SA KOLENICOM BK vakuum cca 7kg</t>
  </si>
  <si>
    <t>BIOESEN SVEŽA SVINJSKA PLEĆKA BK 3D vakuum cca 3kg</t>
  </si>
  <si>
    <t>BIOESEN SVEŽI SVINJSKI VRAT BK vakuum cca 2,5kg</t>
  </si>
  <si>
    <t>BIOESEN SVEŽ LAKS KARE vakuum cca 2,8kg</t>
  </si>
  <si>
    <t>BIOESEN SVEŽ SVINJSKI FILE vakuum cca 2,5kg</t>
  </si>
  <si>
    <t>BIOESEN SVINJSKA MESNATA REBRA vakuum cca 5kg</t>
  </si>
  <si>
    <t xml:space="preserve">CREA ZELENA  PASTA OD PISTAĆA 5kg </t>
  </si>
  <si>
    <t>CREA PASTA OD PISTAĆA 5kg</t>
  </si>
  <si>
    <t xml:space="preserve">PASTA OD PISTAĆA SUPERIOR </t>
  </si>
  <si>
    <t>T BOER  PLEĆKA SVEŽA cca 2,5kg</t>
  </si>
  <si>
    <t>T BOER VRAT SVEŽI cca 2kg</t>
  </si>
  <si>
    <t>T BOER GRUDI SA TRBUŠINIM BK SVEŽE cca 9kg</t>
  </si>
  <si>
    <t>T BOER GRUDI SA TRBUŠINIM SVEŽE cca  7,5kg</t>
  </si>
  <si>
    <t>T BOER SLABINA KOTLET,FRANCUSKA OBRADA cca 2,2kg</t>
  </si>
  <si>
    <t>T BOER BUT SVEŽI cca 5kg</t>
  </si>
  <si>
    <t>T BOER BUT SILVERSIDE SVEŽI cca 2kg</t>
  </si>
  <si>
    <t>T BOER  BIFTEK SVEŽE cca 1,2kg</t>
  </si>
  <si>
    <t>T BOER SLABINA SVEŽE cca 2,1kg</t>
  </si>
  <si>
    <t>T BOER RIB EYE cca 1,7kg</t>
  </si>
  <si>
    <t>T BOER OBRAZ cca 1kg</t>
  </si>
  <si>
    <t>T BOER  PLEĆKA CELA vakuum cca 6kg</t>
  </si>
  <si>
    <t>T BOER PODLAKTICA ZASEČENA cca 1,5kg</t>
  </si>
  <si>
    <t>T BOER KOLENICA  bez kosti cca 2kg</t>
  </si>
  <si>
    <t>T BOER  VRAT ceo BK cca 5kg</t>
  </si>
  <si>
    <t>TREVALLI MOZZARELLA FIORDILATTE 125g</t>
  </si>
  <si>
    <t>ROYAL HOLLANDIA Gauda blok 48% m.m. cca 3kg</t>
  </si>
  <si>
    <t>FARCHIONI FIOR DI VITA mešano jestivo biljno ulje 1L</t>
  </si>
  <si>
    <t>BIONA VAGGIE HAMBSH 250g</t>
  </si>
  <si>
    <t>BIONA VAGGIE VAPAĆE 200g</t>
  </si>
  <si>
    <t>BIONA VAGGIE KOBAYAGI  170g</t>
  </si>
  <si>
    <t>JAGNJEĆI FRENCHED RACK 1/20 Novi Zeland 1,1kg</t>
  </si>
  <si>
    <t>JAGNJEĆA LEĐA-8 REBARA 75 mm SK Novi Zeland 1,5kg</t>
  </si>
  <si>
    <t>JAGNJEĆI BUT SK Novi Zeland cca 1,5kg</t>
  </si>
  <si>
    <t>JAGNJEĆA KOLENICA Novi Zeland cca 1,6kg</t>
  </si>
  <si>
    <t>JAGNJEĆA PLEĆKA SK Novi Zeland cca 1,6kg</t>
  </si>
  <si>
    <t>COCORICO PILEĆI FILE svež 630g</t>
  </si>
  <si>
    <t>COCORICO PILEĆI BATAK  svež 630g</t>
  </si>
  <si>
    <t>COCORICO PILEĆA KRILA GRILL svež 630g</t>
  </si>
  <si>
    <t>COCORICO KARABATAK BKK svež 630g</t>
  </si>
  <si>
    <t>COCORICO PILEĆI BATAK I KARABATAK svež cca 850g</t>
  </si>
  <si>
    <t>COCORICO MARINIRANA PILEĆA KRILA cca 700g</t>
  </si>
  <si>
    <t>COCORICO MARINIRANA PILEĆI KARABATAK BK cca 700g</t>
  </si>
  <si>
    <t>COCORICO PEČENI PILEĆI BATAK cca 315g</t>
  </si>
  <si>
    <t>COCORICO PEČENA PILEĆA KRILA cca 315g</t>
  </si>
  <si>
    <t>COCORICO PEČENI PILEĆI FILE cca 315g</t>
  </si>
  <si>
    <t>COCORICO PEČENI PILEĆI  KARABATAK 315g</t>
  </si>
  <si>
    <t>COCORICO PILEĆI FILE svež cca2,5kg</t>
  </si>
  <si>
    <t>COCORICO PILEĆI BATAK svež cca2,5kg</t>
  </si>
  <si>
    <t>COCORICO PILEĆI BATAK I KARABATAK  svež cca2,5kg</t>
  </si>
  <si>
    <t>COCORICO PILEĆA KRILA GRILL sveža 2,5kg</t>
  </si>
  <si>
    <t>TAMNI ČOKOLADNI CVETIĆI  49,5% 2,5kg</t>
  </si>
  <si>
    <t>MLEČNE ČOKOLADNE LJUSPICE 2,5kg</t>
  </si>
  <si>
    <t>BELE ČOKOLADNE LJUSPICE 2,5kg</t>
  </si>
  <si>
    <t>Eilles  Rosehip With Hibiscus filter 2.5 g</t>
  </si>
  <si>
    <t>Eilles Bio English Breakfast filter 1,5g</t>
  </si>
  <si>
    <t>Eilles Camomille filter 1,25g</t>
  </si>
  <si>
    <t>Eilles Green Tea Asia Superior filter  1,7g</t>
  </si>
  <si>
    <t>Eilles Herbal Garden filter 1,7g</t>
  </si>
  <si>
    <t>Eilles Natural Fruit  filter  2,5g</t>
  </si>
  <si>
    <t>Eilles Peppermint  filter  1.75g</t>
  </si>
  <si>
    <t>Eilles Summer Berry filter 2,5g</t>
  </si>
  <si>
    <t>Eilles Vita Orange filter  2,5g</t>
  </si>
  <si>
    <t>OBLAK SVINJSKI BUT BK vakuum cca 8kg</t>
  </si>
  <si>
    <t>OBLAK SVINJSKA PLEĆKA BEZ KOSTI cca 4kg vakuum</t>
  </si>
  <si>
    <t>OBLAK SVINJSKI VRAT BEZ KOSTI cca 2,5kg vakuum</t>
  </si>
  <si>
    <t>OBLAK SVINJSKI LAKS KARE cca 3,5kg vakuum</t>
  </si>
  <si>
    <t>OBLAK SVINJSKI FILE cca 0,6kg vakuum</t>
  </si>
  <si>
    <t>OBLAK SVINJSKA REBRA SA KOSTIMA BEZ KOŽE cca 5kg vakuum</t>
  </si>
  <si>
    <t>SARAJEVSKI oblikovano roštilj meso zamrznuto 500g</t>
  </si>
  <si>
    <t>BANJALUČKI oblikovano roštilj meso zamrznuto 500g</t>
  </si>
  <si>
    <t>MEŠANI No1 oblikovano roštilj meso zamrznuto 500g</t>
  </si>
  <si>
    <t>JUNEĆE CEVASTE KOSTI  sveže cca 10kg</t>
  </si>
  <si>
    <t>DE NIGRIS BALSAMICO sprej 250ml</t>
  </si>
  <si>
    <t>DE NIGRIS BALSAMICO ORIGINAL krema 250ml</t>
  </si>
  <si>
    <t>DE NIGRIS KEČAP sa balzamiko sirćetom 300g</t>
  </si>
  <si>
    <t>DE NIGRIS BBQ sos sa balzamiko sirćetom 300g</t>
  </si>
  <si>
    <t>DE NIGRIS BALSAMICO PERLICE tegla 50g</t>
  </si>
  <si>
    <t>DE NIGRIS BALSAMICO pikantno 250ml</t>
  </si>
  <si>
    <t>DE NIGRIS BALSAMICO pikantno 500ml</t>
  </si>
  <si>
    <t>DE NIGRIS BALSAMICO blag ukus,srednje gusto 250ml</t>
  </si>
  <si>
    <t>DE NIGRIS BALSAMICO intenzivan ukus, gusto 250ml</t>
  </si>
  <si>
    <t>DE NIGRIS BALSAMICO Founder's Recipe,gusto 250ml</t>
  </si>
  <si>
    <t>CAPANNELLE ROSATO 50&amp;50 0,75L</t>
  </si>
  <si>
    <t>ADAM JADRANSKA SARDINA U BILJNOM ULJU 100g</t>
  </si>
  <si>
    <t>TRI Leće-mix 10kg</t>
  </si>
  <si>
    <t>INSTANT PALAČINKA smeša 5kg</t>
  </si>
  <si>
    <t>PALAČINKA smeša 5kg</t>
  </si>
  <si>
    <t>JUNEĆE CEVASTE KOSTI  22 cm sveže cca 10kg</t>
  </si>
  <si>
    <t>KARAMELINO 6kg</t>
  </si>
  <si>
    <t>AIA ĆUREĆI KARABATAK BKK cca2,9kg (4kom.x cca0,750kg)</t>
  </si>
  <si>
    <t>ADAM TUNA salata Mexicana 160g</t>
  </si>
  <si>
    <t>ADAM TUNA salata Mediterana 160g</t>
  </si>
  <si>
    <t>LUMBERJACK pšenični hleb 11x650g</t>
  </si>
  <si>
    <t>TAMNI mešani hleb 12x450g</t>
  </si>
  <si>
    <t>RTANJSKI punomasni sir cca 5kg</t>
  </si>
  <si>
    <t>OBLAK ZAMRZNUTI SVINJSKI BUT BK vakuum 8kg</t>
  </si>
  <si>
    <t xml:space="preserve">OBLAK ZAMRZNUTA SVINJSKA PLEĆKA BEZ KOSTI cca 4kg </t>
  </si>
  <si>
    <t>OBLAK ZAMRZNUTI SVINJSKI VRAT BEZ KOSTI cca 2,5kg vakuum</t>
  </si>
  <si>
    <t>OBLAK ZAMRZNUTI SVINJSKI LAKS KARE cca 3,5kg vakuum</t>
  </si>
  <si>
    <t>OBLAK ZAMRZNUTI SVINJSKI FILE vakuum cca 0,6kg</t>
  </si>
  <si>
    <t>OBLAK ZAMRZNUTA SVINJSKA REBRA SA KOSTIMA BEZ KOŽE vakuum cca 4,5kg</t>
  </si>
  <si>
    <t>POMFRIT 9X9 10kg (4X2,5kg)</t>
  </si>
  <si>
    <t>TAKOS DEKORACIJA tamna čokolada 0,272kg</t>
  </si>
  <si>
    <t>GINGER COOKIE DEKORACIJA 0,570kg</t>
  </si>
  <si>
    <t>TWINKLY STARS DEKORACIJA 0,570kg</t>
  </si>
  <si>
    <t>SALATNI MAJONEZ 2,900ml</t>
  </si>
  <si>
    <t>CARNEX ZAMRZNUT SVINJSKI FILE cca 7 kg</t>
  </si>
  <si>
    <t>RIB EYE BLACK ANGUS cca 5kg USA</t>
  </si>
  <si>
    <t>RIB EYE BLACK ANGUS cca 4kg AUS</t>
  </si>
  <si>
    <t>RIB EYE BLACK ANGUS cca 4,5kg ARG</t>
  </si>
  <si>
    <t>STRIPLOIN BLACK ANGUS cca 4,5kg USA</t>
  </si>
  <si>
    <t>TOMAHAWK EYE BLACK ANGUS cca 3kg AUS</t>
  </si>
  <si>
    <t>TOMAHAWK cca 1.2kg</t>
  </si>
  <si>
    <t>T-BONE BLACK ANGUS cca cca 1kg USA</t>
  </si>
  <si>
    <t>T-BONE cca 0,8kg</t>
  </si>
  <si>
    <t>PICANHA BLACK ANGUS cca 1.5kg USA</t>
  </si>
  <si>
    <t>PICANHA BLACK ANGUS cca 1.5kg AUS</t>
  </si>
  <si>
    <t>RIB EYE WAGYU MS 6-7 cca 4kg AUS</t>
  </si>
  <si>
    <t>STRIPLION WAGYU MS 6-7 4kg AUS</t>
  </si>
  <si>
    <t>RIB EYE KAGOSHIMA MIYAZAKI KYUTO cca 4kg</t>
  </si>
  <si>
    <t>STRIPLOIN KAGOSHIMA MIYAZAKI KYUTO cca 4kg</t>
  </si>
  <si>
    <t>KOBE BEEF cca 4kg</t>
  </si>
  <si>
    <t>KOBE BEEF cca 3,2kg</t>
  </si>
  <si>
    <t>SVINJSKA REBRA VAKUM cca 3,4kg</t>
  </si>
  <si>
    <t>IBERICO SOLOMILO ZAMRZNUTO MESO cca 5kg (4x cca1.2kg)</t>
  </si>
  <si>
    <t>IBERICO PRESA ZAMRZNUTO MESO cca 5kg (4xcc1.2kg)</t>
  </si>
  <si>
    <t>BRAŠNO ORO 25kg</t>
  </si>
  <si>
    <t>ADAM TUNA KOMADI u biljnom ulju 150g</t>
  </si>
  <si>
    <t>ADAM TUNA KOMADIĆI u biljnom ulju 150g</t>
  </si>
  <si>
    <t>JUNEĆI BIFTEK ZAMRZNUTI  cca 9kg (5x1,8kg)</t>
  </si>
  <si>
    <t>JUNEĆI BIFTEK ZAMRZNUTI  cca 7,5kg (5x1,5kg)</t>
  </si>
  <si>
    <t>JELI PILEĆA PRSA 350g</t>
  </si>
  <si>
    <t>FINE&amp;DELI  LISTIĆI  TOAST listići 120g</t>
  </si>
  <si>
    <t>FINE&amp;DELI LISTIĆI SANDWICH listići 120g</t>
  </si>
  <si>
    <t>BRAŠNO ZA PIZZU classic TIP "00" 25kg</t>
  </si>
  <si>
    <t>BATAK SA KARABATAKOM BK cca 2.5kg</t>
  </si>
  <si>
    <t>AGROPAPUK DIMLJENA BUTKICA cca 1,3kg</t>
  </si>
  <si>
    <t>AGROPAPUK HAMBURŠKA SLANINA cca 2,5kg</t>
  </si>
  <si>
    <t>CHATEAU CAP DE FAUGERES  2017 0,75L</t>
  </si>
  <si>
    <t xml:space="preserve">CHATEAU CHEVAL BLANC 2006 0,75L </t>
  </si>
  <si>
    <t xml:space="preserve">CHATEAU CHEVAL BLANC 2015 0,75L </t>
  </si>
  <si>
    <t xml:space="preserve">CHATEAU CHEVAL BLANC 2016 0,75L </t>
  </si>
  <si>
    <t xml:space="preserve">CHATEAU CHEVAL BLANC 2018  0,75L </t>
  </si>
  <si>
    <t xml:space="preserve">CHATEAU LA GAFFEELIERE 2017  0,75L </t>
  </si>
  <si>
    <t xml:space="preserve">CHATEAU HAUT-BRION 2015 0,75L </t>
  </si>
  <si>
    <t xml:space="preserve">CHATEAU LILIAN LADOUYS 2018 0,75L </t>
  </si>
  <si>
    <t xml:space="preserve">CHATEAU MALARTIC LAGRAVIERE 2018 0,75L </t>
  </si>
  <si>
    <t xml:space="preserve">CHATEAU MARGAUX 2015 0,75L </t>
  </si>
  <si>
    <t>CHATEAU MARJOSSE BLANC 2019 0,75L</t>
  </si>
  <si>
    <t>IL CABERLOT IGT TOSCANA 2020 / DEMI-MAGNUM 0,75L</t>
  </si>
  <si>
    <t>IL CABERLOT IGT TOSCANA 2020 / MAGNUM 1x1,5L</t>
  </si>
  <si>
    <t>IL CABERLOT IGT TOSCANA 2020 / MAGNUM 3x1,5L</t>
  </si>
  <si>
    <t>CARNASCIALE IGT TOSCANA 2019 0,75L</t>
  </si>
  <si>
    <t>CARNASCIALE IGT TOSCANA 2020 0,75L</t>
  </si>
  <si>
    <t>OTTANTADUE 2021 DOC VALD’ARNO DI SOPRA 0,75L</t>
  </si>
  <si>
    <t>KAKAO PRAH ALKALIZOVAN 1kg</t>
  </si>
  <si>
    <t>IBERICO secreto de cebo, zamrznuto meso grudi bez kosti cca 5kg (4x1kg)</t>
  </si>
  <si>
    <t>MEGGLE maslac 82% m.m. 10g</t>
  </si>
  <si>
    <t>MEGGLE Alpinesse classic 250g</t>
  </si>
  <si>
    <t>MEGGLE Alpinesse slani 250g</t>
  </si>
  <si>
    <t>MEGGLE Premium maslac 82% m.m.125g</t>
  </si>
  <si>
    <t>MEGGLE Premium maslac 82% m.m. 200g</t>
  </si>
  <si>
    <t xml:space="preserve">MEGGLE Vegan creme 250g </t>
  </si>
  <si>
    <t xml:space="preserve">MEGGLE pavlaka za kuvanje 20% m.m. 200ml </t>
  </si>
  <si>
    <t xml:space="preserve">MEGGLE pavlaka za kuvanje 20% m.m. 500ml </t>
  </si>
  <si>
    <t>MEGGLE pavlaka za kuvanje 20% m.m. 1000ml</t>
  </si>
  <si>
    <t>MEGGLE Creme Patisserie slatka pavlaka 25% m.m. 0.2L</t>
  </si>
  <si>
    <t>MEGGLE Creme Patisserie slatka pavlaka 25% m.m. 0.5L</t>
  </si>
  <si>
    <t>MEGGLE Creme Patisserie slatka pavlaka 25% m.m. 1L</t>
  </si>
  <si>
    <t>MEGGLE Creme Patisserie šlag u spreju 250ml</t>
  </si>
  <si>
    <t>MEGGLE dodatak za kafu 10x7.5g</t>
  </si>
  <si>
    <t>MEGGLE krem supa pečurke 500g</t>
  </si>
  <si>
    <t>MEGGLE krem supa pečurke 1kg</t>
  </si>
  <si>
    <t>MEGGLE krem supa paradajz 500g</t>
  </si>
  <si>
    <t>MEGGLE krem supa paradajz 1kg</t>
  </si>
  <si>
    <t>MEGGLE krem supa povrće 500g</t>
  </si>
  <si>
    <t>MEGGLE krem supa povrće 1kg</t>
  </si>
  <si>
    <t xml:space="preserve">MEGGLE kefir 2.8% m.m. PET 330g </t>
  </si>
  <si>
    <t>MEGGLE kefir 2.8% m.m. PET 1kg</t>
  </si>
  <si>
    <t>MEGGLE kisela pavlaka 20% m.m. 400g</t>
  </si>
  <si>
    <t>MEGGLE sirni namaz Classic 100g</t>
  </si>
  <si>
    <t>MEGGLE sirni namaz Classic 200g</t>
  </si>
  <si>
    <t>MEGGLE Creme Blanche sirni namaz Classic 150g</t>
  </si>
  <si>
    <t>MEGGLE Creme Blanche sirni namaz sa začinskim biljem 150g</t>
  </si>
  <si>
    <t>MEGGLE paprika u pavlaci ljuta seckana 230g</t>
  </si>
  <si>
    <t>MEGGLE paprika u pavlaci  ljuta seckana 400g</t>
  </si>
  <si>
    <t>MEGGLE paprika u pavlaci ljuta 700g</t>
  </si>
  <si>
    <t>MEGGLE paprika u pavlaci blaga seckana 230g</t>
  </si>
  <si>
    <t>MEGGLE paprika u pavlaci blaga seckana 400g</t>
  </si>
  <si>
    <t>MEGGLE paprika u pavlaci blaga 700g</t>
  </si>
  <si>
    <t xml:space="preserve">MEGGLE paprika u pavlaci 5kg </t>
  </si>
  <si>
    <t>OBLAK DIMLJENA BUTKICA cca 1,7kg</t>
  </si>
  <si>
    <t>FINE&amp;DELI FITIKOS 1kg</t>
  </si>
  <si>
    <t>BIOESEN SVINJSKA LEĐA I SLABINA BEZ FILEA cca 4,8kg</t>
  </si>
  <si>
    <t>CHOCOLATE COFFEE CUP box 45 kom</t>
  </si>
  <si>
    <t>FRICO DIMLJENI SIR u kobasici 45% m.m. 2,72kg cca</t>
  </si>
  <si>
    <t xml:space="preserve">FINE&amp;DELI                                                             </t>
  </si>
  <si>
    <t>12890</t>
  </si>
  <si>
    <t>FINE&amp;DELI FITIKOS 250g</t>
  </si>
  <si>
    <t>12891</t>
  </si>
  <si>
    <t>FINE&amp;DELI FITIKOS 400g</t>
  </si>
  <si>
    <t>FINE&amp;DELI COOKING CREME krem za kuvanje  23% m.m. 0.2L</t>
  </si>
  <si>
    <t>FINE&amp;DELI COOKING CREME krem za kuvanje  23% m.m. 0.5L</t>
  </si>
  <si>
    <t>03134</t>
  </si>
  <si>
    <t>FINE&amp;DELI WHIPPING CREME krem za pripremanje šlaga 25% 0.5L</t>
  </si>
  <si>
    <t>03135</t>
  </si>
  <si>
    <t>FINE&amp;DELI WHIPPING CREME krem za pripremanje šlaga 25% 0.2L</t>
  </si>
  <si>
    <t xml:space="preserve">CAMPINA                                                               </t>
  </si>
  <si>
    <t>FRUTTIS kajsija 0,2% m.m. 500g</t>
  </si>
  <si>
    <t>FRUTTIS jagoda 0,2% m.m. 500g</t>
  </si>
  <si>
    <t>05600</t>
  </si>
  <si>
    <t>CAMPINA PROFESSIONAL CULINARY CREAM 20% m.m. 1L</t>
  </si>
  <si>
    <t xml:space="preserve">MÜLLER                                                                </t>
  </si>
  <si>
    <t>04407</t>
  </si>
  <si>
    <t>RISO sutlijaš natur 200g</t>
  </si>
  <si>
    <t>04408</t>
  </si>
  <si>
    <t>RISO sutlijaš sa čokoladom 200g</t>
  </si>
  <si>
    <t>04409</t>
  </si>
  <si>
    <t>RISO sutlijaš sa cimetom 200g</t>
  </si>
  <si>
    <t>04410</t>
  </si>
  <si>
    <t>RISO sutlijaš vanila 200g</t>
  </si>
  <si>
    <t>MÜLLER mix jogurt čokoladne kuglice 130g</t>
  </si>
  <si>
    <t>MÜLLER mix jogurt sa napolitankama 130g</t>
  </si>
  <si>
    <t>MÜLLER puding čokolada preliv vanila 450g</t>
  </si>
  <si>
    <t>MÜLLER griz sa prelivom od višnje 450g</t>
  </si>
  <si>
    <t>MÜLLERMILCH napitak pistaći kokos 400g</t>
  </si>
  <si>
    <t>MÜLLERMILCH napitak čokolada 400g</t>
  </si>
  <si>
    <t>MÜLLERMILCH napitak banana 400g</t>
  </si>
  <si>
    <t>MÜLLERMILCH napitak jagoda 400g</t>
  </si>
  <si>
    <t>MÜLLERMILCH protein vanila,čoko/banana 400g</t>
  </si>
  <si>
    <t>MÜLLERMILCH protein vanila 400g</t>
  </si>
  <si>
    <t>MÜLLER kefir kalinka 500g</t>
  </si>
  <si>
    <t>12865</t>
  </si>
  <si>
    <t>Meggle mleko UHT 2.5% m.m. čep 1L</t>
  </si>
  <si>
    <t>00696</t>
  </si>
  <si>
    <t>Meggle mleko UHT 2.8% m.m. čep 1L</t>
  </si>
  <si>
    <t>00697</t>
  </si>
  <si>
    <t>Meggle mleko UHT 3.2% m.m. čep 1L</t>
  </si>
  <si>
    <t>12866</t>
  </si>
  <si>
    <t>Mleko trajno 3.2%mm 1/1 bez čepa tetrapak</t>
  </si>
  <si>
    <t xml:space="preserve">EHRMANN                                                               </t>
  </si>
  <si>
    <t>EHRMANN HIGH PROTEIN puding čokolada 200g</t>
  </si>
  <si>
    <t>EHRMANN HIGH PROTEIN puding vanila 200g</t>
  </si>
  <si>
    <t xml:space="preserve">NEUBURGER                                                             </t>
  </si>
  <si>
    <t>05281</t>
  </si>
  <si>
    <t>NEUBURGER puding čokolada sa šlagom 200g</t>
  </si>
  <si>
    <t>05282</t>
  </si>
  <si>
    <t>NEUBURGER puding vanila sa šlagom 200g</t>
  </si>
  <si>
    <t xml:space="preserve">KIDS WORLD                                                            </t>
  </si>
  <si>
    <t>PATROLNE ŠAPE desert sa iznenadjenjem 70g</t>
  </si>
  <si>
    <t xml:space="preserve">LANDESSA                                                              </t>
  </si>
  <si>
    <t>LANDESSA LATTE MACCHIATO 230ml</t>
  </si>
  <si>
    <t>LANDESSA CAPPUCCINO 230ml</t>
  </si>
  <si>
    <t xml:space="preserve">NOYNOY                                                                </t>
  </si>
  <si>
    <t xml:space="preserve">HOPLA                                                                 </t>
  </si>
  <si>
    <t>09093</t>
  </si>
  <si>
    <t>HOPLA UHT preliv sa dodatkom maslinovog ulja 2,2% 200ml</t>
  </si>
  <si>
    <t xml:space="preserve">ZANETTI                                                               </t>
  </si>
  <si>
    <t>00037</t>
  </si>
  <si>
    <t>PARMEZAN GRANA PADANO 32% m.m. 50g</t>
  </si>
  <si>
    <t>04799</t>
  </si>
  <si>
    <t>PARMEZAN GRANA PADANO u komadićima 32% m.m. 100g</t>
  </si>
  <si>
    <t>PARMEZAN GRANA PADANO BIO u komadu 150g</t>
  </si>
  <si>
    <t>06091</t>
  </si>
  <si>
    <t>PARMEZAN GRANA PADANO u konzervi 32% m.m. 160g</t>
  </si>
  <si>
    <t>00169</t>
  </si>
  <si>
    <t>FORMAGGIO per PASTA-PARMONIA shaker 32% m.m. 80g</t>
  </si>
  <si>
    <t>00170</t>
  </si>
  <si>
    <t>FORMAGGIO per PASTA-PARMONIA tin 32% m.m. 250g</t>
  </si>
  <si>
    <t>06092</t>
  </si>
  <si>
    <t>PECORINO ROMANO ribani sir u konzervi 36% m.m. 160g</t>
  </si>
  <si>
    <t>PARMIGIANO REGGIANO BIO ribani sir 50g</t>
  </si>
  <si>
    <t>PARMIGIANO REGGIANO BIO u komadu 150g</t>
  </si>
  <si>
    <t>06093</t>
  </si>
  <si>
    <t>GRANELLO mix ribani sir u konzervi 32% m.m. 160g</t>
  </si>
  <si>
    <t>06737</t>
  </si>
  <si>
    <t>GRANELLO mix ribani sir u kesici 32% m.m. 80g</t>
  </si>
  <si>
    <t xml:space="preserve">PALADIN                                                               </t>
  </si>
  <si>
    <t>00124</t>
  </si>
  <si>
    <t xml:space="preserve">PALADIN sir sa plavom plesni 50% m.m. 100g        </t>
  </si>
  <si>
    <t>06011</t>
  </si>
  <si>
    <t>PALADIN GAUDA ribani sir 48% m.m.  200g</t>
  </si>
  <si>
    <t>04200</t>
  </si>
  <si>
    <t xml:space="preserve">PALADIN MOZZARELLA  ribani sir 45% m.m. 200g </t>
  </si>
  <si>
    <t>03574</t>
  </si>
  <si>
    <t>12516</t>
  </si>
  <si>
    <t>PALADIN HIGH PROTEIN sir listići 30% m.m. 140g</t>
  </si>
  <si>
    <t>12517</t>
  </si>
  <si>
    <t>PALADIN HIGH PROTEIN sir ribani 30% m.m. 150g</t>
  </si>
  <si>
    <t>12518</t>
  </si>
  <si>
    <t>PALADIN HIGH PROTEIN sir u komadu 30% m.m. 150g</t>
  </si>
  <si>
    <t xml:space="preserve">FRICO                                                                 </t>
  </si>
  <si>
    <t>02584</t>
  </si>
  <si>
    <t>FRICO GOUDA listići 48% m.m. 150g</t>
  </si>
  <si>
    <t>02590</t>
  </si>
  <si>
    <t>FRICO EDAM listići 40% m.m. 150g</t>
  </si>
  <si>
    <t xml:space="preserve">HOFMEISTER                                                            </t>
  </si>
  <si>
    <t xml:space="preserve">WOERLE                                                                </t>
  </si>
  <si>
    <t>07197</t>
  </si>
  <si>
    <t>HAPPY COW REGULAR topljeni namazni sir  50% m.m. 120g</t>
  </si>
  <si>
    <t xml:space="preserve">MLEKOVITA                                                             </t>
  </si>
  <si>
    <t>07188</t>
  </si>
  <si>
    <t>MLEKOVITA GAUDA sečeni 100g</t>
  </si>
  <si>
    <t xml:space="preserve">POLMLEK                                                               </t>
  </si>
  <si>
    <t xml:space="preserve">VIOTROS                                                               </t>
  </si>
  <si>
    <t>02043</t>
  </si>
  <si>
    <t>VIOTROS FORMA TOST 200g</t>
  </si>
  <si>
    <t>02046</t>
  </si>
  <si>
    <t>VIOTROS FORMA PIZZA 400g</t>
  </si>
  <si>
    <t>02047</t>
  </si>
  <si>
    <t>VIOTROS FORMA PIZZA 200g</t>
  </si>
  <si>
    <t>09767</t>
  </si>
  <si>
    <t>VIOLIFE listići za burger  140g</t>
  </si>
  <si>
    <t>09766</t>
  </si>
  <si>
    <t>VIOLIFE analog sir sečeni 140g</t>
  </si>
  <si>
    <t>09768</t>
  </si>
  <si>
    <t>VIOLIFE analog dimljenog sira sečeni 140g</t>
  </si>
  <si>
    <t>VIOFAST original sečeni 140g</t>
  </si>
  <si>
    <t>09770</t>
  </si>
  <si>
    <t>VIOLIFE analog sira u komadu 200g</t>
  </si>
  <si>
    <t>09769</t>
  </si>
  <si>
    <t>VIOLIFE namaz 150g</t>
  </si>
  <si>
    <t>VIOLIFE namaz sa crnim biberom 150g</t>
  </si>
  <si>
    <t>VIOLIFE namaz sa belim lukom i začinskim biljem 150g</t>
  </si>
  <si>
    <t>VIOLIFE kakao namaz 150g</t>
  </si>
  <si>
    <t>VIOLIFE VIO namaz 200g</t>
  </si>
  <si>
    <t>VIOLIFE crumbly 200g</t>
  </si>
  <si>
    <t xml:space="preserve">TREVALLI                                                              </t>
  </si>
  <si>
    <t>09749</t>
  </si>
  <si>
    <t>PECORINO VALMETAURO ovčiji sir sa min 50% m.m. 180 g</t>
  </si>
  <si>
    <t xml:space="preserve">ALPENHAIN                                                             </t>
  </si>
  <si>
    <t xml:space="preserve">ENNSTALER MILCH                                                       </t>
  </si>
  <si>
    <t xml:space="preserve">MONA                                                                  </t>
  </si>
  <si>
    <t>JOYA NAPITAK kokos UHT 1L</t>
  </si>
  <si>
    <t>JOYA NAPITAK ovas bez šećera UHT 1L</t>
  </si>
  <si>
    <t>JOYA NAPITAK pirinač bez šećera UHT 1L</t>
  </si>
  <si>
    <t>JOYA PROTEIN NAPITAK  UHT 1L</t>
  </si>
  <si>
    <t>JOYA BIO NAPITAK SOJA  UHT 1L</t>
  </si>
  <si>
    <t>JOYA SOJA BARISTA napitak UHT 1L</t>
  </si>
  <si>
    <t>12388</t>
  </si>
  <si>
    <t>JOYA OVAS BARISTA napitak UHT 500ml</t>
  </si>
  <si>
    <t>JOYA NAPITAK 3,5%  UHT 1L</t>
  </si>
  <si>
    <t>JOYA ORGANSKI NAPITAK badem bez šećera 1L</t>
  </si>
  <si>
    <t>JOYA ORGANSKI PROIZVOD za kuvanje soja 200ml</t>
  </si>
  <si>
    <t>JOYA ORGANSKI NAPITAK od ovsa UHT 200ml</t>
  </si>
  <si>
    <t>JOYA ORGANSKI TOFU 250g</t>
  </si>
  <si>
    <t>JOYA ORGANSKI TOFU dimljeni 200g</t>
  </si>
  <si>
    <t xml:space="preserve">AIA PRERADA                                                           </t>
  </si>
  <si>
    <t>00081</t>
  </si>
  <si>
    <t>AIA  živinska barena kobasica 100g</t>
  </si>
  <si>
    <t>00780</t>
  </si>
  <si>
    <t>WUDY  živinska barena kobasica 100g</t>
  </si>
  <si>
    <t>06838</t>
  </si>
  <si>
    <t>WUDY  živinska barena kobasica 4X100g</t>
  </si>
  <si>
    <t>00082</t>
  </si>
  <si>
    <t>WUDY  živinska barena kobasica 250g</t>
  </si>
  <si>
    <t>00781</t>
  </si>
  <si>
    <t xml:space="preserve">WUDY  živinska barena kobasica 500g </t>
  </si>
  <si>
    <t xml:space="preserve">WUDY živinska barena kobasica (10x100g) 1kg </t>
  </si>
  <si>
    <t>00083</t>
  </si>
  <si>
    <t>WUDY sa sirom  živinska barena kobasica 150g</t>
  </si>
  <si>
    <t>01693</t>
  </si>
  <si>
    <t>PAVO živinska barena kobasica 1kg</t>
  </si>
  <si>
    <t>00117</t>
  </si>
  <si>
    <t>07005</t>
  </si>
  <si>
    <t>WUDY POP 350g</t>
  </si>
  <si>
    <t xml:space="preserve">CORTE BUONA                                                           </t>
  </si>
  <si>
    <t xml:space="preserve">SORGER                                                                </t>
  </si>
  <si>
    <t>00084</t>
  </si>
  <si>
    <t>ZIMSKA SALAMA cca 1kg</t>
  </si>
  <si>
    <t>00087</t>
  </si>
  <si>
    <t>KANT SALAMA vakuum cca 1kg</t>
  </si>
  <si>
    <t>00093</t>
  </si>
  <si>
    <t>ZAČINJENA ŠUNKA vakuum cca 2,5kg</t>
  </si>
  <si>
    <t>00122</t>
  </si>
  <si>
    <t>BEČKA ORIGINAL KOBASICA cca 1kg</t>
  </si>
  <si>
    <t>00465</t>
  </si>
  <si>
    <t>SALANETTIS blagi 80g</t>
  </si>
  <si>
    <t>00466</t>
  </si>
  <si>
    <t>SALANETTIS ljuti 80g</t>
  </si>
  <si>
    <t>00595</t>
  </si>
  <si>
    <t>PARMEZAN SALAMA cca 1,3kg</t>
  </si>
  <si>
    <t>ZIMSKA SALAMA sečena 75g</t>
  </si>
  <si>
    <t>KANT SALAMA sečena 100g</t>
  </si>
  <si>
    <t>PARMEZAN SALAMA sečena 75g</t>
  </si>
  <si>
    <t>FEFER SALAMA sečena 75g</t>
  </si>
  <si>
    <t xml:space="preserve">SORGER NETO                                                           </t>
  </si>
  <si>
    <t>SNIX classic 80g</t>
  </si>
  <si>
    <t>SNIX sweet chili 80g</t>
  </si>
  <si>
    <t xml:space="preserve">GAVRILOVIĆ DELIKATES                                                  </t>
  </si>
  <si>
    <t>06444</t>
  </si>
  <si>
    <t>MORTADELA SAN GIORGIO vakuum cca 4,9kg</t>
  </si>
  <si>
    <t>06445</t>
  </si>
  <si>
    <t>MORTADELA SAN GIORGIO SA MASLINAMA  vakuum cca 4,9kg</t>
  </si>
  <si>
    <t>06738</t>
  </si>
  <si>
    <t>PARISKA KOBASICA 350g</t>
  </si>
  <si>
    <t>06520</t>
  </si>
  <si>
    <t>PARISKA KOBASICA 2,6kg</t>
  </si>
  <si>
    <t>06739</t>
  </si>
  <si>
    <t>ALPSKA KOBASICA 350g</t>
  </si>
  <si>
    <t>06533</t>
  </si>
  <si>
    <t>ALPSKA KOBASICA 2,6kg</t>
  </si>
  <si>
    <t>12469</t>
  </si>
  <si>
    <t>ALPSKA PILEĆA KOBASICA 2,6kg</t>
  </si>
  <si>
    <t>06607</t>
  </si>
  <si>
    <t>ŠUNKA U OMOTU 350g</t>
  </si>
  <si>
    <t>06534</t>
  </si>
  <si>
    <t>ŠUNKA U OMOTU 2,6kg</t>
  </si>
  <si>
    <t>JELI SENDVIČ KOBASICA 300g</t>
  </si>
  <si>
    <t>JELI SENDVIČ KOBASICA cca 660g</t>
  </si>
  <si>
    <t>JELI PIVSKA GRILL KOBASICA 440g</t>
  </si>
  <si>
    <t>06449</t>
  </si>
  <si>
    <t>GRANIČARSKA KOBASICA cca 650g</t>
  </si>
  <si>
    <t>GRANIČARSKA KOBASICA 300g</t>
  </si>
  <si>
    <t>GRANIČARSKA KOBASICA slajs 80g</t>
  </si>
  <si>
    <t>06448</t>
  </si>
  <si>
    <t>ZIMSKA SALAMA cca 760g</t>
  </si>
  <si>
    <t>MEDITERANSKA SALAMA slajs 80g</t>
  </si>
  <si>
    <t>KRANJSKA KOBASICA 150G</t>
  </si>
  <si>
    <t>KRANJSKA KOBASICA 300G</t>
  </si>
  <si>
    <t xml:space="preserve">GAVRILOVIĆ KONZERVE                                                   </t>
  </si>
  <si>
    <t>00586</t>
  </si>
  <si>
    <t>MESNI DORUČAK 150g</t>
  </si>
  <si>
    <t>04199</t>
  </si>
  <si>
    <t>MESNI NAREZAK 150g</t>
  </si>
  <si>
    <t>12468</t>
  </si>
  <si>
    <t>ALPSKI MESNI NAREZAK 150g</t>
  </si>
  <si>
    <t>ART PAŠTETA TUNA 100g</t>
  </si>
  <si>
    <t>ART PAŠTETA KOKOŠIJA klasik 100g</t>
  </si>
  <si>
    <t>ART PAŠTETA PILEĆA klasik 100g</t>
  </si>
  <si>
    <t>ART PAŠTETA PILEĆA roasty 100g</t>
  </si>
  <si>
    <t>ART PAŠTETA tuna 150g</t>
  </si>
  <si>
    <t>ART PAŠTETA KOKOŠIJA klasik 150g</t>
  </si>
  <si>
    <t>ART PAŠTETA PILEĆA klasik 150g</t>
  </si>
  <si>
    <t xml:space="preserve">ADRIA D'ORO                                                           </t>
  </si>
  <si>
    <t>09997</t>
  </si>
  <si>
    <t xml:space="preserve">ADRIA D'ORO PRŠUT slajs 90g </t>
  </si>
  <si>
    <t xml:space="preserve">ADRIA D'ORO PEČENICA slajs 90g </t>
  </si>
  <si>
    <t xml:space="preserve">ADRIA D'ORO BUĐOLA slajs 90g </t>
  </si>
  <si>
    <t xml:space="preserve">ADRIA D'ORO SLANINA slajs 90g </t>
  </si>
  <si>
    <t>ADRIA D'ORO SALAMA MILANO slajs 80g</t>
  </si>
  <si>
    <t>ADRIA D'ORO SALAMA NAPOLI slajs 80g</t>
  </si>
  <si>
    <t>ADRIA D'ORO SALAMA ITALIANA slajs 80g</t>
  </si>
  <si>
    <t xml:space="preserve">ADRIA D'ORO PRŠUT bez kosti cca 1.4kg </t>
  </si>
  <si>
    <t xml:space="preserve">ADRIA D'ORO PEČENICA  cca 1kg </t>
  </si>
  <si>
    <t xml:space="preserve">ADRIA D'ORO SLANINA cca 1kg  </t>
  </si>
  <si>
    <t xml:space="preserve">ADRIA D'ORO BUĐOLA cca 1kg </t>
  </si>
  <si>
    <t xml:space="preserve">VRHOVI ZLATIBORA                                                      </t>
  </si>
  <si>
    <t xml:space="preserve">PICNIC                                                                </t>
  </si>
  <si>
    <t>05198</t>
  </si>
  <si>
    <t>PICNIC JETRENI NAMAZ 50g</t>
  </si>
  <si>
    <t>05199</t>
  </si>
  <si>
    <t>PICNIC JETRENI NAMAZ 75g</t>
  </si>
  <si>
    <t>05200</t>
  </si>
  <si>
    <t>PICNIC PILEĆA PAŠTETA 50g</t>
  </si>
  <si>
    <t>05201</t>
  </si>
  <si>
    <t>PICNIC PILEĆA PAŠTETA 75g</t>
  </si>
  <si>
    <t>PICNIC PAŠTETA od povrća i ribe 75g</t>
  </si>
  <si>
    <t>05396</t>
  </si>
  <si>
    <t>PICNIC PILEĆI NAREZAK 150g</t>
  </si>
  <si>
    <t>05397</t>
  </si>
  <si>
    <t>PICNIC MESNI NAREZAK 150g</t>
  </si>
  <si>
    <t>07204</t>
  </si>
  <si>
    <t>PICNIC GOVEĐI NAREZAK 150g</t>
  </si>
  <si>
    <t>05365</t>
  </si>
  <si>
    <t>PICNIC POSNI PASULJ 400g</t>
  </si>
  <si>
    <t>05366</t>
  </si>
  <si>
    <t>PICNIC PASULJ SA KOBASICOM 400g</t>
  </si>
  <si>
    <t>05367</t>
  </si>
  <si>
    <t>PICNIC PASULJ SA DIMLJENOM SLANINOM 400g</t>
  </si>
  <si>
    <t>05368</t>
  </si>
  <si>
    <t>PICNIC PASULJ SA KOBASICOM I DIMLJENOM SLANINOM 400g</t>
  </si>
  <si>
    <t>05369</t>
  </si>
  <si>
    <t>PICNIC GOVEĐI GULAŠ 400g</t>
  </si>
  <si>
    <t>PICNIC domaći čvarci 200g</t>
  </si>
  <si>
    <t>PICNIC domaći sitni čvarci 200g</t>
  </si>
  <si>
    <t xml:space="preserve">AZZURO MARE                                                           </t>
  </si>
  <si>
    <t>SARDINA U BILJNOM ULJU 100g</t>
  </si>
  <si>
    <t>TUNA KOMADI U SUNCOKRETOVOM ULJU SASU160g</t>
  </si>
  <si>
    <t xml:space="preserve">RANA                                                                  </t>
  </si>
  <si>
    <t>TORTELLINI sa paradajzom i mozzarelom 250g</t>
  </si>
  <si>
    <t>TAGLIATELLE sveža testenina sa jajima 250g</t>
  </si>
  <si>
    <t>GNOCCHI sa paradjzom i mozzarelom 280g</t>
  </si>
  <si>
    <t>GNOCCHI sa spanaćem i mozzarelom 280g</t>
  </si>
  <si>
    <t xml:space="preserve">GRANORO                                                               </t>
  </si>
  <si>
    <t>03579</t>
  </si>
  <si>
    <t>PASSATA DI POMODORO 690ml GLASS</t>
  </si>
  <si>
    <t>03580</t>
  </si>
  <si>
    <t>POMODORI PELATI 400g</t>
  </si>
  <si>
    <t>03581</t>
  </si>
  <si>
    <t>POLPA DI POMODORO 400g</t>
  </si>
  <si>
    <t xml:space="preserve">SAPORI ANTICHI                                                        </t>
  </si>
  <si>
    <t xml:space="preserve">LINCO                                                                 </t>
  </si>
  <si>
    <t xml:space="preserve">MAUTNER MARKHOF                                                       </t>
  </si>
  <si>
    <t>01889</t>
  </si>
  <si>
    <t>DIŽON senf 200g</t>
  </si>
  <si>
    <t>01895</t>
  </si>
  <si>
    <t>BALSAMICO salatni preliv 75ml</t>
  </si>
  <si>
    <t>10594</t>
  </si>
  <si>
    <t>ROOTY'S rendani REN 60g</t>
  </si>
  <si>
    <t>10595</t>
  </si>
  <si>
    <t>ROOTY'S rendani REN sa vasabijem 50g</t>
  </si>
  <si>
    <t xml:space="preserve">FONTOLIVA                                                             </t>
  </si>
  <si>
    <t xml:space="preserve">MATE                                                                  </t>
  </si>
  <si>
    <t xml:space="preserve">FARCHIONI                                                             </t>
  </si>
  <si>
    <t xml:space="preserve">PELZMANN                                                              </t>
  </si>
  <si>
    <t xml:space="preserve">MINGLE                                                                </t>
  </si>
  <si>
    <t>VOĆNI NAMAZ od jagoda 70% sa balzamikom 230g</t>
  </si>
  <si>
    <t>VOĆNI NAMAZ od kajsije 70% sa đumbirom i mentom 230g</t>
  </si>
  <si>
    <t>VOĆNI NAMAZ crveni mix 70% 230g</t>
  </si>
  <si>
    <t>VOĆNI NAMAZ crni mix 70% 230g</t>
  </si>
  <si>
    <t>VOĆNI NAMAZ od višnje 70% sa rumom 230g</t>
  </si>
  <si>
    <t>VOĆNI NAMAZ od šljiva 70% sa kakaom 230g</t>
  </si>
  <si>
    <t xml:space="preserve">PARAĆINKA                                                             </t>
  </si>
  <si>
    <t>02754</t>
  </si>
  <si>
    <t>BALONKA žvaka KUTIJA 4g</t>
  </si>
  <si>
    <t>02766</t>
  </si>
  <si>
    <t>SKIP žvaka DIVLJA TREŠNJA 4,5g</t>
  </si>
  <si>
    <t>02767</t>
  </si>
  <si>
    <t>SKIP žvaka ICE MINT 4,5g</t>
  </si>
  <si>
    <t>SKIP+BALONKA mix žvaka 1,3kg</t>
  </si>
  <si>
    <t>02753</t>
  </si>
  <si>
    <t>RATLUK ORAH 500g</t>
  </si>
  <si>
    <t>03958</t>
  </si>
  <si>
    <t>ROLY POLY VANILA FRUIT 10g</t>
  </si>
  <si>
    <t>05112</t>
  </si>
  <si>
    <t>PEPE MENTOL 80g</t>
  </si>
  <si>
    <t>05113</t>
  </si>
  <si>
    <t>PEPE BELA MENTA 80g</t>
  </si>
  <si>
    <t>02714</t>
  </si>
  <si>
    <t>BOKE bombone MENTOL 3kg</t>
  </si>
  <si>
    <t>02866</t>
  </si>
  <si>
    <t>KOMPRIMAT bombone PEPERMINT 28g</t>
  </si>
  <si>
    <t>03024</t>
  </si>
  <si>
    <t>KOMPRIMAT bombone JAGODA 28g</t>
  </si>
  <si>
    <t>05355</t>
  </si>
  <si>
    <t>KOMPRIMAT bombone POMORANDŽA 28g</t>
  </si>
  <si>
    <t>02732</t>
  </si>
  <si>
    <t>MILKY DREAM punjene bombone 3kg</t>
  </si>
  <si>
    <t>02733</t>
  </si>
  <si>
    <t>MILKY DREAM punjene bombone 100g</t>
  </si>
  <si>
    <t>02734</t>
  </si>
  <si>
    <t>PEPERMINT SA KAKAOM punjene bombone 100g</t>
  </si>
  <si>
    <t>07200</t>
  </si>
  <si>
    <t>HELF original 40g</t>
  </si>
  <si>
    <t>07201</t>
  </si>
  <si>
    <t>HELF original 80g</t>
  </si>
  <si>
    <t>07202</t>
  </si>
  <si>
    <t>HELF mentol eukalpitus 40g</t>
  </si>
  <si>
    <t>07203</t>
  </si>
  <si>
    <t>HELF mentol eukalptus  80g</t>
  </si>
  <si>
    <t>HELF tutti frutti 80g</t>
  </si>
  <si>
    <t>HELF jagoda 80g</t>
  </si>
  <si>
    <t>07198</t>
  </si>
  <si>
    <t>KAVABON original 40g</t>
  </si>
  <si>
    <t>07199</t>
  </si>
  <si>
    <t>KAVABON original 80g</t>
  </si>
  <si>
    <t xml:space="preserve">CIPIRIPI OSNOVNO                                                      </t>
  </si>
  <si>
    <t>06968</t>
  </si>
  <si>
    <t>CIPIRIPI čoko tabla 30g</t>
  </si>
  <si>
    <t>06965</t>
  </si>
  <si>
    <t>CIPIRIPI čoko tabla 80g</t>
  </si>
  <si>
    <t>CIPIRIPI čoko tabla 80g+25% gratis</t>
  </si>
  <si>
    <t>09571</t>
  </si>
  <si>
    <t>CIPIRIPI čoko tabla 100g</t>
  </si>
  <si>
    <t>06966</t>
  </si>
  <si>
    <t>CIPIRIPI krem 400g</t>
  </si>
  <si>
    <t>06967</t>
  </si>
  <si>
    <t>CIPIRIPI krem 750g</t>
  </si>
  <si>
    <t>CIPIRIPI krem 750g+10% gratis</t>
  </si>
  <si>
    <t>06970</t>
  </si>
  <si>
    <t>CIPIRIPI krem nugat 400g</t>
  </si>
  <si>
    <t>CIPIRIPI krem nugat 750g+10%gratis</t>
  </si>
  <si>
    <t xml:space="preserve">CIPIRIPI FRESH                                                        </t>
  </si>
  <si>
    <t>CIPIRIPI mlečni desert 4x100g</t>
  </si>
  <si>
    <t>CIPIRIPI schoko schnitte 28g</t>
  </si>
  <si>
    <t>CIPIRIPI ZOOM desert  vanila/čokolada 150g</t>
  </si>
  <si>
    <t>CIPIRIPI Cream Dessert double nut 175g</t>
  </si>
  <si>
    <t>CIPIRIPI Choco Squeeze dessert 90g</t>
  </si>
  <si>
    <t xml:space="preserve">CIPIRIPI OSTALO                                                       </t>
  </si>
  <si>
    <t>CIPIRIPI cookies sa komadićima čokolade 150g</t>
  </si>
  <si>
    <t>CIPIRIPI cookies nougatelli 175g</t>
  </si>
  <si>
    <t>CIPIRIPI soft cookies 175g</t>
  </si>
  <si>
    <t>CIPIRIPI snack 21g</t>
  </si>
  <si>
    <t>CIPIRIPI choco sticks 150g</t>
  </si>
  <si>
    <t>CIPIRIPI choco biscuits 125g</t>
  </si>
  <si>
    <t>CIPIRIPI wafer rolls vanilla 150g</t>
  </si>
  <si>
    <t>CIPIRIPI wafer rolls lešnik i kikiriki 150g</t>
  </si>
  <si>
    <t>CIPIRIPI wafer rolls kokos 150g</t>
  </si>
  <si>
    <t>CIPIRIPI BAR lešnik 40g</t>
  </si>
  <si>
    <t>CIPIRIPI BAR kikiriki 40g</t>
  </si>
  <si>
    <t>CIPIRIPI choco flips 30g</t>
  </si>
  <si>
    <t>CIPIRIPI choco flips 80g</t>
  </si>
  <si>
    <t>CIPIRIPI soft cake 125g</t>
  </si>
  <si>
    <t>CIPIRIPI soft cake 250g</t>
  </si>
  <si>
    <t>CIPIRIPI cacao 230ml</t>
  </si>
  <si>
    <t xml:space="preserve">ČOKOLEND NETO                                                         </t>
  </si>
  <si>
    <t>04683</t>
  </si>
  <si>
    <t>KREM TABLA posna pojedinačno pakovanje 100g</t>
  </si>
  <si>
    <t>04703</t>
  </si>
  <si>
    <t>KREM TABLA crna pojedinačno pakovanje 100g</t>
  </si>
  <si>
    <t>04704</t>
  </si>
  <si>
    <t>KREM TABLA bela pojedinačno pakovanje 100g</t>
  </si>
  <si>
    <t xml:space="preserve">ČOKOLEND-SLATKI PROGRAM                                               </t>
  </si>
  <si>
    <t>04671</t>
  </si>
  <si>
    <t>DIPLOMAT PRALINE zelene 01 190g</t>
  </si>
  <si>
    <t>04673</t>
  </si>
  <si>
    <t>DIPLOMAT PRALINE crvene 03 190g</t>
  </si>
  <si>
    <t>05161</t>
  </si>
  <si>
    <t>BANANITA krem banana 17g</t>
  </si>
  <si>
    <t>BANANITA krem banana 255g</t>
  </si>
  <si>
    <t>BANANITA penaste kocke 255g</t>
  </si>
  <si>
    <t>04702</t>
  </si>
  <si>
    <t>AMORE BOMBONJERA mix 190g</t>
  </si>
  <si>
    <t>ŽELE BOMBONE višnja 100g</t>
  </si>
  <si>
    <t>ŽELE BOMBONE jagoda 100g</t>
  </si>
  <si>
    <t xml:space="preserve">ČOKOLEND-SLANI PROGRAM                                                </t>
  </si>
  <si>
    <t>05003</t>
  </si>
  <si>
    <t>FAMOSO TORTILLA ČIPS classic 50g</t>
  </si>
  <si>
    <t>05004</t>
  </si>
  <si>
    <t>FAMOSO TORTILLA ČIPS chili 50g</t>
  </si>
  <si>
    <t>05007</t>
  </si>
  <si>
    <t>FAMOSO TORTILLA ČIPS classic 85g</t>
  </si>
  <si>
    <t>05008</t>
  </si>
  <si>
    <t>FAMOSO TORTILLA ČIPS chili 85g</t>
  </si>
  <si>
    <t>05009</t>
  </si>
  <si>
    <t>FAMOSO TORTILLA ČIPS pizza 85g</t>
  </si>
  <si>
    <t>05010</t>
  </si>
  <si>
    <t>FAMOSO TORTILLA ČIPS cheese 85g</t>
  </si>
  <si>
    <t>05011</t>
  </si>
  <si>
    <t>FAMOSO TORTILLA ČIPS classic 150g</t>
  </si>
  <si>
    <t>05012</t>
  </si>
  <si>
    <t>FAMOSO TORTILLA ČIPS chili 150g</t>
  </si>
  <si>
    <t>05013</t>
  </si>
  <si>
    <t>FAMOSO TORTILLA ČIPS pizza 150g</t>
  </si>
  <si>
    <t>05014</t>
  </si>
  <si>
    <t>FAMOSO TORTILLA ČIPS cheese 150g</t>
  </si>
  <si>
    <t>05372</t>
  </si>
  <si>
    <t>FAMOSO TORTILLA ČIPS roštilj 150g</t>
  </si>
  <si>
    <t>05373</t>
  </si>
  <si>
    <t>FAMOSO TORTILLA ČIPS tzatziki 150g</t>
  </si>
  <si>
    <t xml:space="preserve">ZVEČEVO                                                               </t>
  </si>
  <si>
    <t>MIKADO mlečna čokolada sa rižom 75g</t>
  </si>
  <si>
    <t>BRACO mlečna čokolada 75g</t>
  </si>
  <si>
    <t>BRACO mlečna čokolada 30g</t>
  </si>
  <si>
    <t>SEKA mlečna čokolada 75g</t>
  </si>
  <si>
    <t>SEKA mlečna čokolada 30g</t>
  </si>
  <si>
    <t>VOLIM TE - punjena mlečna čokolada višnja, jagoda, malina 100g</t>
  </si>
  <si>
    <t>12863</t>
  </si>
  <si>
    <t>VOLIM TE-punjena mlečna čokolada lešnik,badem,karamela 100g</t>
  </si>
  <si>
    <t>SAMO TI - punjena mlečna čokolada brusnica 100g</t>
  </si>
  <si>
    <t>SAMO TI - punjena mlečna čokolada jagoda 100g</t>
  </si>
  <si>
    <t>SAMO TI - punjena mlečna čokolada malina 100g</t>
  </si>
  <si>
    <t>12864</t>
  </si>
  <si>
    <t>SAMO TI -punjena mlečna čokolada lešnik 100g</t>
  </si>
  <si>
    <t xml:space="preserve">CAFFAREL                                                              </t>
  </si>
  <si>
    <t>CAFFAREL BOMBONJERA piemonte 165g</t>
  </si>
  <si>
    <t>CAFFAREL BOMBONJERA cremino 165g</t>
  </si>
  <si>
    <t>CAFFAREL BOMBONJERA nocciolotta 165g</t>
  </si>
  <si>
    <t>CAFFAREL BOMBONJERA cremino dark 165g</t>
  </si>
  <si>
    <t xml:space="preserve">BARRY CALLEBAUT                                                       </t>
  </si>
  <si>
    <t>CREA TAMNA ČOKOLADA 72% Jamaica 100g</t>
  </si>
  <si>
    <t xml:space="preserve">CARRARO                                                               </t>
  </si>
  <si>
    <t xml:space="preserve">MASCIARELLI                                                           </t>
  </si>
  <si>
    <t>01182</t>
  </si>
  <si>
    <t>MASCIARELLI MONTEPULCIANO 0,75L</t>
  </si>
  <si>
    <t>01183</t>
  </si>
  <si>
    <t>MASCIARELLI TREBBIANO 0,75L</t>
  </si>
  <si>
    <t>01184</t>
  </si>
  <si>
    <t>MASCIARELLI ROSATO 0,75L</t>
  </si>
  <si>
    <t xml:space="preserve">TASCA CONTI D'ALMERITA                                                </t>
  </si>
  <si>
    <t xml:space="preserve">SCHLUMBERGER                                                          </t>
  </si>
  <si>
    <t>06684</t>
  </si>
  <si>
    <t>SCHLUMBERGER SPARKLING BRUT 0,2L</t>
  </si>
  <si>
    <t>06685</t>
  </si>
  <si>
    <t>SCHLUMBERGER SPARKLING NOSTALGIE 0,75L</t>
  </si>
  <si>
    <t>06686</t>
  </si>
  <si>
    <t>SCHLUMBERGER ROSE BRUT 0,75L</t>
  </si>
  <si>
    <t>06687</t>
  </si>
  <si>
    <t>SCHLUMBERGER ROSE BRUT 0,2L</t>
  </si>
  <si>
    <t>06688</t>
  </si>
  <si>
    <t>SCHLUMBERGER GOLD 0,75L</t>
  </si>
  <si>
    <t>06689</t>
  </si>
  <si>
    <t>SCHLUMBERGER GOLD 0,2L</t>
  </si>
  <si>
    <t>06690</t>
  </si>
  <si>
    <t>SCHLUMBERGER WHITE SECCO 0,75L</t>
  </si>
  <si>
    <t>06691</t>
  </si>
  <si>
    <t>SCHLUMBERGER WHITE SECCO 0,2L</t>
  </si>
  <si>
    <t>06692</t>
  </si>
  <si>
    <t>SCHLUMBERGER ROSE SECCO 0,75L</t>
  </si>
  <si>
    <t>06693</t>
  </si>
  <si>
    <t>SCHLUMBERGER ROSE SECCO 0,2L</t>
  </si>
  <si>
    <t>06696</t>
  </si>
  <si>
    <t>SCHLUMBERGER NIGHT CLASSIC BRUT 0,75L</t>
  </si>
  <si>
    <t xml:space="preserve">ALVES DE SOUSA                                                        </t>
  </si>
  <si>
    <t xml:space="preserve">BB KLEKOVAČA                                                          </t>
  </si>
  <si>
    <t>BB KLEKA STANDARD BOX 0,7L</t>
  </si>
  <si>
    <t>09330</t>
  </si>
  <si>
    <t>BB DRINSKA LJUTA 1L</t>
  </si>
  <si>
    <t>05267</t>
  </si>
  <si>
    <t>BB TRAVARICA 1L</t>
  </si>
  <si>
    <t>BB VILJAMOVKA 1L</t>
  </si>
  <si>
    <t>BB DUNJEVAČA 1L</t>
  </si>
  <si>
    <t>BB KAJSIJEVAČA 1L</t>
  </si>
  <si>
    <t>09099</t>
  </si>
  <si>
    <t>BB MALINA 0,7L</t>
  </si>
  <si>
    <t>BB BAŠTINA 7 0,7L</t>
  </si>
  <si>
    <t xml:space="preserve">ST.NICOLAUS                                                           </t>
  </si>
  <si>
    <t>VODKA klasik 38% 1L</t>
  </si>
  <si>
    <t>PELINKOVAC klasik 25% 1L</t>
  </si>
  <si>
    <t>MARTIGNAC special 38% 0,7L</t>
  </si>
  <si>
    <t>VODKA klasik 38% 0,1 L</t>
  </si>
  <si>
    <t>PELINKOVAC klasik 25% 0,1 L</t>
  </si>
  <si>
    <t>MARTIGNAC special 38% 0,1 L</t>
  </si>
  <si>
    <t>VINJAK 38% 0,7L</t>
  </si>
  <si>
    <t>VINJAK 38% 0,1L</t>
  </si>
  <si>
    <t>GIN&amp;TONIC blue 0,25L</t>
  </si>
  <si>
    <t>GIN&amp;TONIC pink 0,25L</t>
  </si>
  <si>
    <t xml:space="preserve">MASTRI BIRRAI UMBRI                                                   </t>
  </si>
  <si>
    <t>03101</t>
  </si>
  <si>
    <t>MUTNO NEFILTRIRANO SVETLO PIVO 21  0,75L</t>
  </si>
  <si>
    <t>Sifra</t>
  </si>
  <si>
    <t>Artikal</t>
  </si>
  <si>
    <t>Roba - Brand</t>
  </si>
  <si>
    <t>Dobavljac</t>
  </si>
  <si>
    <t>Roba - Grupa proizvoda</t>
  </si>
  <si>
    <t>Roba - Režim cuvanja</t>
  </si>
  <si>
    <t xml:space="preserve">PASTIFICIO RANA S.P.A.                                      </t>
  </si>
  <si>
    <t xml:space="preserve">POLUGOTOVA JELA                                                       </t>
  </si>
  <si>
    <t xml:space="preserve">Hlađeno                                                               </t>
  </si>
  <si>
    <t xml:space="preserve">MLEKARA PODGORAC                                                      </t>
  </si>
  <si>
    <t xml:space="preserve">SZTR 7. JULI DEJAN KRAJIĆ PR PODGORAC                       </t>
  </si>
  <si>
    <t xml:space="preserve">SIREVI                                                                </t>
  </si>
  <si>
    <t xml:space="preserve">ADAM                                                                  </t>
  </si>
  <si>
    <t xml:space="preserve">ALBOG LTD                                                   </t>
  </si>
  <si>
    <t xml:space="preserve">KONZERVIRANO                                                          </t>
  </si>
  <si>
    <t xml:space="preserve">Ambijentalno                                                          </t>
  </si>
  <si>
    <t xml:space="preserve">ŽITO D.O.O.                                                 </t>
  </si>
  <si>
    <t xml:space="preserve">MESNA PRERADA                                                         </t>
  </si>
  <si>
    <t xml:space="preserve">AGRO-PAPUK                                                            </t>
  </si>
  <si>
    <t xml:space="preserve">TOMEX  CATERING PLUS d.o.o.                                 </t>
  </si>
  <si>
    <t xml:space="preserve">SVEŽE MESO                                                            </t>
  </si>
  <si>
    <t xml:space="preserve">AIA OSTALO                                                            </t>
  </si>
  <si>
    <t xml:space="preserve">AIA-AGRICOLA ITALIANA ALIMENTARE S.P.A.                     </t>
  </si>
  <si>
    <t xml:space="preserve">SMRZNUTI PROGRAM                                                      </t>
  </si>
  <si>
    <t xml:space="preserve">Zamrznuto                                                             </t>
  </si>
  <si>
    <t xml:space="preserve">AIA SVEŽE MESO                                                        </t>
  </si>
  <si>
    <t xml:space="preserve">AIA JAJA                                                              </t>
  </si>
  <si>
    <t xml:space="preserve">NAMIRNICE ZA PRIPREMU JELA                                            </t>
  </si>
  <si>
    <t xml:space="preserve">ALPENHAIN KASESPEZIAlLITATEN GmbH                           </t>
  </si>
  <si>
    <t xml:space="preserve">DOMINGOS GUILHERMINO DOS REIS ALVES DE SOUSA                </t>
  </si>
  <si>
    <t xml:space="preserve">PIĆA I NAPICI                                                         </t>
  </si>
  <si>
    <t xml:space="preserve">AMAN DOO BEOGRAD                                            </t>
  </si>
  <si>
    <t xml:space="preserve">BABBI                                                                 </t>
  </si>
  <si>
    <t xml:space="preserve">BABBI SRL                                                   </t>
  </si>
  <si>
    <t xml:space="preserve">BARRY CALLEBAUT BELGIUM N.V.                                </t>
  </si>
  <si>
    <t xml:space="preserve">KONDITORI                                                             </t>
  </si>
  <si>
    <t xml:space="preserve">ANDRAX NK DOO BEOGRAD                                       </t>
  </si>
  <si>
    <t xml:space="preserve">BELLAVISTA                                                            </t>
  </si>
  <si>
    <t xml:space="preserve">TERRA MORETTI DISTIBUZIONE Srl                              </t>
  </si>
  <si>
    <t xml:space="preserve">BIO-MESS FOOD                                                         </t>
  </si>
  <si>
    <t xml:space="preserve">BIO-MESS FOOD D.O.O.                                        </t>
  </si>
  <si>
    <t xml:space="preserve">SMRZNUTO MESO                                                         </t>
  </si>
  <si>
    <t xml:space="preserve">BIONA&amp;BEYOND                                                          </t>
  </si>
  <si>
    <t xml:space="preserve">BIONA&amp;BEYOND D.O.O.                                         </t>
  </si>
  <si>
    <t xml:space="preserve">ZDRAVA HRANA                                                          </t>
  </si>
  <si>
    <t xml:space="preserve">BIOESEN                                                               </t>
  </si>
  <si>
    <t xml:space="preserve">BIOESEN D.O.O.                                              </t>
  </si>
  <si>
    <t xml:space="preserve">BAYERISCHE MILCHINDUSTRIE EG                                </t>
  </si>
  <si>
    <t xml:space="preserve">ENNSTAL MILCH KG                                            </t>
  </si>
  <si>
    <t xml:space="preserve">BOIRON                                                                </t>
  </si>
  <si>
    <t xml:space="preserve">BOIRON FRERES SAS                                           </t>
  </si>
  <si>
    <t xml:space="preserve">BORGO MOLINO                                                          </t>
  </si>
  <si>
    <t xml:space="preserve">BORGO MOLINO VIGNE &amp; VINI SRL                               </t>
  </si>
  <si>
    <t xml:space="preserve">BRÜNDLMAYER                                                           </t>
  </si>
  <si>
    <t xml:space="preserve">WEINGUT BRUNDIMAYER LANGENIOIS GmbH                         </t>
  </si>
  <si>
    <t xml:space="preserve">BURGER PLUS                                                           </t>
  </si>
  <si>
    <t xml:space="preserve">ADEPTO TRADE D.O.O.                                         </t>
  </si>
  <si>
    <t xml:space="preserve">LINDT&amp;SPRUNGLI S.p.A.                                       </t>
  </si>
  <si>
    <t xml:space="preserve">CAMPINA FRIESLAND HELLAS SA                                 </t>
  </si>
  <si>
    <t xml:space="preserve">MLEKO I MLEČNI PROIZVODI                                              </t>
  </si>
  <si>
    <t xml:space="preserve">Hlađeno/Ambijentalno                                                  </t>
  </si>
  <si>
    <t xml:space="preserve">DEBIC                                                                 </t>
  </si>
  <si>
    <t xml:space="preserve">DEBIC                                                       </t>
  </si>
  <si>
    <t xml:space="preserve">CAPANELLE                                                             </t>
  </si>
  <si>
    <t xml:space="preserve">CAPANNELLE                                                  </t>
  </si>
  <si>
    <t xml:space="preserve">CAPUTO                                                                </t>
  </si>
  <si>
    <t xml:space="preserve">ANTIMO CAPUTO                                               </t>
  </si>
  <si>
    <t xml:space="preserve">OSNOVNE ŽIVOTNE NAMIRNICE                                             </t>
  </si>
  <si>
    <t xml:space="preserve">PODERE IL CARNASCIALE                                                 </t>
  </si>
  <si>
    <t xml:space="preserve">IL CARNASCIALE SRL SOCIETA AGRICOLA                         </t>
  </si>
  <si>
    <t xml:space="preserve">CARNEX MESO                                                           </t>
  </si>
  <si>
    <t xml:space="preserve">CARNEX DOO INDUSTRIJA MESA VRBAS                            </t>
  </si>
  <si>
    <t xml:space="preserve">CAFFE CARRARO Spa                                           </t>
  </si>
  <si>
    <t xml:space="preserve">Z'DEŽELE                                                              </t>
  </si>
  <si>
    <t xml:space="preserve">CELJSKE MESNINE Z'DEŽELE D.O.O.                             </t>
  </si>
  <si>
    <t xml:space="preserve">UNIKA                                                                 </t>
  </si>
  <si>
    <t xml:space="preserve">CENTRO CARNI COMPANY S.P.A.                                 </t>
  </si>
  <si>
    <t xml:space="preserve">CHERKIZOVO                                                            </t>
  </si>
  <si>
    <t xml:space="preserve">CHERKIZOVO TADE HOUSE                                       </t>
  </si>
  <si>
    <t xml:space="preserve">CIAO                                                                  </t>
  </si>
  <si>
    <t xml:space="preserve">CMDO, COMPAGNIA MERCANTILE D OLTAREMARE s.r.l.              </t>
  </si>
  <si>
    <t xml:space="preserve">PARAĆINKA DOO  Paraćin                                      </t>
  </si>
  <si>
    <t xml:space="preserve">SOLO ITALIA srl                                             </t>
  </si>
  <si>
    <t xml:space="preserve">EHRMANN GmbH                                                </t>
  </si>
  <si>
    <t xml:space="preserve">RICHETTI SPA                                                </t>
  </si>
  <si>
    <t xml:space="preserve">OMIRA-NEUBURGER                                             </t>
  </si>
  <si>
    <t xml:space="preserve">BANKETBAKKERIJ MERBA BV                                     </t>
  </si>
  <si>
    <t xml:space="preserve">VERDENER KEKS-UND WAFFELFABRIK HANS FREITAG GmbH &amp; Co.KG    </t>
  </si>
  <si>
    <t xml:space="preserve">GRIESSON de BAUKELAER OSTERREICH GesmbH                     </t>
  </si>
  <si>
    <t xml:space="preserve">GOLEBIEWSKI HOLDING sp. z o.o.                              </t>
  </si>
  <si>
    <t xml:space="preserve">ZVEČEVO PREHRAMBENA INDUSTRIJA d.d.                         </t>
  </si>
  <si>
    <t xml:space="preserve">VITAMINKA JSC                                               </t>
  </si>
  <si>
    <t xml:space="preserve">COCORICO                                                              </t>
  </si>
  <si>
    <t xml:space="preserve">AAYLEX ONE SA                                               </t>
  </si>
  <si>
    <t xml:space="preserve">ČOKOLEND PARAĆIN AD                                         </t>
  </si>
  <si>
    <t xml:space="preserve">ITALIA ALIMENTARI S.p.A.                                    </t>
  </si>
  <si>
    <t xml:space="preserve">CREA                                                                  </t>
  </si>
  <si>
    <t xml:space="preserve">CREA SRL                                                    </t>
  </si>
  <si>
    <t xml:space="preserve">DE NIGRIS                                                             </t>
  </si>
  <si>
    <t xml:space="preserve">ACETIFICI ITALIANI MODENA S.R.L                             </t>
  </si>
  <si>
    <t xml:space="preserve">DELIKATES FOODS                                                       </t>
  </si>
  <si>
    <t xml:space="preserve">KDV-KOP DOO BRDARICA                                        </t>
  </si>
  <si>
    <t xml:space="preserve">DI MARCO CORRADO                                                      </t>
  </si>
  <si>
    <t xml:space="preserve">DI MARCO CORRADO srl                                        </t>
  </si>
  <si>
    <t xml:space="preserve">EILLES TEA                                                            </t>
  </si>
  <si>
    <t xml:space="preserve">4S ENERGY D.O.O.                                            </t>
  </si>
  <si>
    <t xml:space="preserve">J.J. DARBOVEN GmbH&amp;Co.KG                                    </t>
  </si>
  <si>
    <t xml:space="preserve">FARCHIONI OLII SPA                                          </t>
  </si>
  <si>
    <t xml:space="preserve">FELSINA                                                               </t>
  </si>
  <si>
    <t xml:space="preserve">FELSINA Spa Soc.Agricola                                    </t>
  </si>
  <si>
    <t xml:space="preserve">RAJO                                                        </t>
  </si>
  <si>
    <t xml:space="preserve">KASEREI CHAMPINGNON-HOFMEISTER SALES GmbH &amp; Co.KG           </t>
  </si>
  <si>
    <t xml:space="preserve">CREMIO JSC.                                                 </t>
  </si>
  <si>
    <t xml:space="preserve">NORDEX FOOD A/S                                             </t>
  </si>
  <si>
    <t xml:space="preserve">SOVENA ESPANA S.A.U.                                        </t>
  </si>
  <si>
    <t xml:space="preserve">FORADORI                                                              </t>
  </si>
  <si>
    <t xml:space="preserve">AZIENDA AGRICOLA FORADORI SS C/O ARCO SPEDIONI              </t>
  </si>
  <si>
    <t xml:space="preserve">FRESCO                                                                </t>
  </si>
  <si>
    <t xml:space="preserve">PREDUZEĆE ZA TRGOVINU I USLUGE FRESCO B.S. d.o.o. Beograd   </t>
  </si>
  <si>
    <t xml:space="preserve">ZIJERVELD                                                   </t>
  </si>
  <si>
    <t xml:space="preserve">GALUS                                                                 </t>
  </si>
  <si>
    <t xml:space="preserve">GALUS 2004 EOOD                                             </t>
  </si>
  <si>
    <t xml:space="preserve">GAVRILOVIĆ  D.O.O.                                          </t>
  </si>
  <si>
    <t xml:space="preserve">ATTILIO MASTROMAURO GRANORO SRL                             </t>
  </si>
  <si>
    <t xml:space="preserve">TORRE COOPERLAT S.A. N. SANTA-KILKIS                        </t>
  </si>
  <si>
    <t xml:space="preserve">IFFCO                                                                 </t>
  </si>
  <si>
    <t xml:space="preserve">FGV IFFCO BHD (FORMALY KNOWN AS FELDA IFFCO SDN BHD)        </t>
  </si>
  <si>
    <t xml:space="preserve">IMLEK                                                                 </t>
  </si>
  <si>
    <t xml:space="preserve">IMLEK AD                                                    </t>
  </si>
  <si>
    <t xml:space="preserve">INALCA                                                                </t>
  </si>
  <si>
    <t xml:space="preserve">INALCA FOOD AND BEVERAGE S.R.L.                             </t>
  </si>
  <si>
    <t xml:space="preserve">ISKON                                                                 </t>
  </si>
  <si>
    <t xml:space="preserve">NECA -  TTPP PROKUPLJE                                      </t>
  </si>
  <si>
    <t xml:space="preserve">KLET BRDA                                                             </t>
  </si>
  <si>
    <t xml:space="preserve">KLET BRDA Z.O.O.                                            </t>
  </si>
  <si>
    <t xml:space="preserve">ZEMONOPLUS,TRGOVINA IN INTERNA PRODAJA D.O.O.               </t>
  </si>
  <si>
    <t xml:space="preserve">KOMETA                                                                </t>
  </si>
  <si>
    <t xml:space="preserve">KOMETA 99 Elelmiszeripari Zrt.                              </t>
  </si>
  <si>
    <t xml:space="preserve">KSM OLIVES                                                            </t>
  </si>
  <si>
    <t xml:space="preserve">KSM OLIVES D.O.O.                                           </t>
  </si>
  <si>
    <t xml:space="preserve">CHEF'S QUALITY                                                        </t>
  </si>
  <si>
    <t xml:space="preserve">KUHNE+HEITZ B.V. HOLLAND                                    </t>
  </si>
  <si>
    <t xml:space="preserve">LAZAR                                                                 </t>
  </si>
  <si>
    <t xml:space="preserve">LAZAR D.O.O. BLACE                                          </t>
  </si>
  <si>
    <t xml:space="preserve">LALLEMAND GMBH                                              </t>
  </si>
  <si>
    <t xml:space="preserve">MASCIARELLI TENUTE AGRICOLE SRL                             </t>
  </si>
  <si>
    <t xml:space="preserve">MAUTNER MARKHOF                                             </t>
  </si>
  <si>
    <t xml:space="preserve">MEDUZA NZ                                                             </t>
  </si>
  <si>
    <t xml:space="preserve">MEDUZA D.O.O.                                               </t>
  </si>
  <si>
    <t xml:space="preserve">MEGGLE UVOZ                                                           </t>
  </si>
  <si>
    <t xml:space="preserve">MEGGLE SRBIJA DOO                                           </t>
  </si>
  <si>
    <t xml:space="preserve">MEGGLE OSTALi PROIZVODI                                               </t>
  </si>
  <si>
    <t xml:space="preserve">MEGGLE UHT MLEKO                                                      </t>
  </si>
  <si>
    <t xml:space="preserve">FLORA DOO IVANJICA                                          </t>
  </si>
  <si>
    <t xml:space="preserve">MLEKOVITA                                                   </t>
  </si>
  <si>
    <t xml:space="preserve">LASTA                                                                 </t>
  </si>
  <si>
    <t xml:space="preserve">MMM LASTA DOO                                               </t>
  </si>
  <si>
    <t xml:space="preserve">MOĆ PRIRODE                                                           </t>
  </si>
  <si>
    <t xml:space="preserve">MOĆ PRIRODE KOMERC D.O.O.                                   </t>
  </si>
  <si>
    <t xml:space="preserve">MONA NATURPRODUKTE GMBH                                     </t>
  </si>
  <si>
    <t xml:space="preserve">MULLER ČR/SR k.s.                                           </t>
  </si>
  <si>
    <t xml:space="preserve">NEDELJKOVIĆ                                                           </t>
  </si>
  <si>
    <t xml:space="preserve">INDUSTRIJA MESA NEDELJKOVIĆ D.O.O.                          </t>
  </si>
  <si>
    <t xml:space="preserve">NOYNOY                                                      </t>
  </si>
  <si>
    <t xml:space="preserve">OBLAK                                                                 </t>
  </si>
  <si>
    <t xml:space="preserve">MESARSTVO OBLAK D.O.O.                                      </t>
  </si>
  <si>
    <t xml:space="preserve">ORNA D.O.O.                                                 </t>
  </si>
  <si>
    <t xml:space="preserve">OLMUHLE PELZMANN GMBH                                       </t>
  </si>
  <si>
    <t xml:space="preserve">PERUTNINA PTUJ                                                        </t>
  </si>
  <si>
    <t xml:space="preserve">PERUTNINA PTUJ-TOPIKO DOO BAČKA TOPOLA                      </t>
  </si>
  <si>
    <t xml:space="preserve">TRIJERA DOO                                                 </t>
  </si>
  <si>
    <t xml:space="preserve">NATURA LAND DOO                                             </t>
  </si>
  <si>
    <t xml:space="preserve">FORTUNA FOOD D.O.O.                                         </t>
  </si>
  <si>
    <t xml:space="preserve">POLMLEK Sp z.o.o.                                           </t>
  </si>
  <si>
    <t xml:space="preserve">PROGRES                                                               </t>
  </si>
  <si>
    <t xml:space="preserve">PROGRES DOO                                                 </t>
  </si>
  <si>
    <t xml:space="preserve">PUCCI                                                                 </t>
  </si>
  <si>
    <t xml:space="preserve">PUCCI SRL                                                   </t>
  </si>
  <si>
    <t xml:space="preserve">REBRACOMMERCE                                                         </t>
  </si>
  <si>
    <t xml:space="preserve">REBRACOMMERCE D.O.O.                                        </t>
  </si>
  <si>
    <t xml:space="preserve">ROOTY'S                                                               </t>
  </si>
  <si>
    <t xml:space="preserve">FELDBACHER FRUIT PARTNERS GmbH                              </t>
  </si>
  <si>
    <t xml:space="preserve">ZAČINI I DODACI JELIMA                                                </t>
  </si>
  <si>
    <t xml:space="preserve">ROYAL HOLLANDIA                                                       </t>
  </si>
  <si>
    <t xml:space="preserve">SAPORI ANTICHI SRL                                          </t>
  </si>
  <si>
    <t xml:space="preserve">SCHLUMBERGER WEIN- UND SEKTKELLEREI GMBH                    </t>
  </si>
  <si>
    <t xml:space="preserve">SELECT                                                                </t>
  </si>
  <si>
    <t xml:space="preserve">SELECT COMPANY DOO SMEDEREVO                                </t>
  </si>
  <si>
    <t xml:space="preserve">SIMON MARTIN                                                          </t>
  </si>
  <si>
    <t xml:space="preserve">SIMON MARTIN GUIJUELO S.L.                                  </t>
  </si>
  <si>
    <t xml:space="preserve">PANKO                                                                 </t>
  </si>
  <si>
    <t xml:space="preserve">SL COLOR D.O.O.                                             </t>
  </si>
  <si>
    <t xml:space="preserve">SORGER WURST-UND SCHINKENSPEZIALITATEN GMBH                 </t>
  </si>
  <si>
    <t xml:space="preserve">ST.NICOLAUS a.s.                                            </t>
  </si>
  <si>
    <t xml:space="preserve">SUNCE                                                                 </t>
  </si>
  <si>
    <t xml:space="preserve">ZAPAD-KOMPANI SUGAR DOO                                     </t>
  </si>
  <si>
    <t xml:space="preserve">CONTE TASCA D'ALMERITA                                      </t>
  </si>
  <si>
    <t xml:space="preserve">N/A                                                                   </t>
  </si>
  <si>
    <t xml:space="preserve">T.BOER                                                                </t>
  </si>
  <si>
    <t xml:space="preserve">T-BOER &amp; ZN                                                 </t>
  </si>
  <si>
    <t xml:space="preserve">COOPERLAT SOC.COOP.AGRICOLA                                 </t>
  </si>
  <si>
    <t xml:space="preserve">UMAMI                                                                 </t>
  </si>
  <si>
    <t xml:space="preserve">UMAMI društvo sa ograničenom odgovornošću Beograd           </t>
  </si>
  <si>
    <t xml:space="preserve">VALRHONA                                                              </t>
  </si>
  <si>
    <t xml:space="preserve">VALRHONA S.A.S.                                             </t>
  </si>
  <si>
    <t xml:space="preserve">VANDEMOORTELE                                                         </t>
  </si>
  <si>
    <t xml:space="preserve">VANDEMOORTELE EUROPE NV                                     </t>
  </si>
  <si>
    <t xml:space="preserve">VASOVIĆ                                                               </t>
  </si>
  <si>
    <t xml:space="preserve">VASOVIĆ DOO EXPORT-IMPORT ČAČAK                             </t>
  </si>
  <si>
    <t xml:space="preserve">SMRZNUTA RIBA                                                         </t>
  </si>
  <si>
    <t xml:space="preserve">VI FRAI                                                               </t>
  </si>
  <si>
    <t xml:space="preserve">MAX TRANSPORT&amp;LOGISTICS KRAGUJEVAC                          </t>
  </si>
  <si>
    <t xml:space="preserve">VINTEX                                                                </t>
  </si>
  <si>
    <t xml:space="preserve">VINTEX                                                      </t>
  </si>
  <si>
    <t xml:space="preserve">ARIVIA S.A..                                                </t>
  </si>
  <si>
    <t xml:space="preserve">VRHOVI ZLATIBORA DOO SEVOJNO                                </t>
  </si>
  <si>
    <t xml:space="preserve">GEBRUDER WOERLE GES.M.B.H.                                  </t>
  </si>
  <si>
    <t xml:space="preserve">WOERLE NETO                                                           </t>
  </si>
  <si>
    <t xml:space="preserve">ZANETTI   S.P.A                                             </t>
  </si>
  <si>
    <t>RANA DUETTO burata i bosiljak 250g</t>
  </si>
  <si>
    <t>RANA DUETTO pečurke i asiago sir 250g</t>
  </si>
  <si>
    <t>RANA DUETTO bundeva i tartufi 250g</t>
  </si>
  <si>
    <t>RANA GIRASOLI sa pečurkama 250g</t>
  </si>
  <si>
    <t>RANA LASAGNE rikota i spanać 350g</t>
  </si>
  <si>
    <t>RANA PARMIGIANA DI MELANZANE 300g</t>
  </si>
  <si>
    <t xml:space="preserve">PAVO živinska barena kobasica (10x100g) </t>
  </si>
  <si>
    <t>PAVO živinska barena kobasica 500g</t>
  </si>
  <si>
    <t>ŠTAPIĆ</t>
  </si>
  <si>
    <t>CERMAT</t>
  </si>
  <si>
    <t>KORNET</t>
  </si>
  <si>
    <t>MULTIPAK</t>
  </si>
  <si>
    <t>PORODIČNI</t>
  </si>
  <si>
    <t>VARIAGATO Quatro Classic 900ml</t>
  </si>
  <si>
    <t>VARIAGATO Quatro Sonata 900ml</t>
  </si>
  <si>
    <t>PINT</t>
  </si>
  <si>
    <t>TEGLICE</t>
  </si>
  <si>
    <t>HOTELSKO PAKOVANJE</t>
  </si>
  <si>
    <t>HAAGEN DAZS</t>
  </si>
  <si>
    <t>13290</t>
  </si>
  <si>
    <t>WUDY COCKTAIL 350g</t>
  </si>
  <si>
    <t>13282</t>
  </si>
  <si>
    <t>WUDY živinska barena kobasica 300g</t>
  </si>
  <si>
    <t>GRAMAŽA</t>
  </si>
  <si>
    <t>ROK TRAJANJA</t>
  </si>
  <si>
    <t>LANDESSA ICE COFFEE ESPRESSO 230ML</t>
  </si>
  <si>
    <t>SÜDMILCH</t>
  </si>
  <si>
    <t>13332</t>
  </si>
  <si>
    <t>13333</t>
  </si>
  <si>
    <t>13334</t>
  </si>
  <si>
    <t>13335</t>
  </si>
  <si>
    <t>13336</t>
  </si>
  <si>
    <t>13337</t>
  </si>
  <si>
    <t>13338</t>
  </si>
  <si>
    <t>13339</t>
  </si>
  <si>
    <t>13340</t>
  </si>
  <si>
    <t>13341</t>
  </si>
  <si>
    <t>13342</t>
  </si>
  <si>
    <t>FRUETTO šumsko voće/borovnica 0,2% m.m. 4x125g</t>
  </si>
  <si>
    <t>FRUETTO kajsija/malina 0,2% m.m. 4x125g</t>
  </si>
  <si>
    <t>FRUETTO jagoda/breskva-marakuja 0,2% m.m. 4x125g</t>
  </si>
  <si>
    <t>FRUETTO jagoda/trešnja 0,2% m.m. 4x125g</t>
  </si>
  <si>
    <t>FRUETTO jagoda/breskva-marakuja 5,8% m.m. 4x125g</t>
  </si>
  <si>
    <t>FRUETTO jagoda/trešnja 5,8% m.m. 4x125g</t>
  </si>
  <si>
    <t>FRUETTO breskva-kruška/banana 5,8% m.m. 4x125g</t>
  </si>
  <si>
    <t>FRUETTO jagoda 0,2% m.m. 450g</t>
  </si>
  <si>
    <t>AIA ĆUREĆI FILE vakuum cca 2kg</t>
  </si>
  <si>
    <t xml:space="preserve">BARRY CALLEBAUT TAMNA ČOKOLADA  70,4% 2,5kg               </t>
  </si>
  <si>
    <t xml:space="preserve">BARRY CALLEBAUT TAMNA ČOKOLADA 70,4% 10kg                 </t>
  </si>
  <si>
    <t xml:space="preserve">BARRY CALLEBAUT CRNA ČOKOLADA  60% 10kg             </t>
  </si>
  <si>
    <t xml:space="preserve">BARRY CALLEBAUT TAMNA ČOKOLADA 54,5% 2,5kg                            </t>
  </si>
  <si>
    <t xml:space="preserve">BARRY CALLEBAUT TAMNA ČOKOLADA 54,5% 10kg                             </t>
  </si>
  <si>
    <t xml:space="preserve">BARRY CALLEBAUT MLEČNA ČOKOLADA 33,6/21,8%  2,5kg                   </t>
  </si>
  <si>
    <t xml:space="preserve">BARRY CALLEBAUT MLEČNA ČOKOLADA 33,6/21,8%  10kg                   </t>
  </si>
  <si>
    <t>BARRY CALLEBAUT MLEČNA ČOKOLADA POWER 40,7%/16,3%  2,5kg</t>
  </si>
  <si>
    <t xml:space="preserve">BARRY CALEBAUT BELA ČOKOLADA 28,0/23,0% 2,5kg                        </t>
  </si>
  <si>
    <t xml:space="preserve">BARRY CALLEBAUT BELA ČOKOLADA 28,0/23,0% 10kg                      </t>
  </si>
  <si>
    <t>BARRY CALLEBAUT  BELA ČOKOLADA SA KARAMELOM 2,5kg</t>
  </si>
  <si>
    <t xml:space="preserve">BARRY CALLEBAUT BELA ČOKOLADA VELVET 33,1/22,9% 10kg           </t>
  </si>
  <si>
    <t>BARRY CALLEBAUT RUBY COKOLADA 2,5 kg</t>
  </si>
  <si>
    <t>BARRY CALLEBAUT POWERFUL ČOKOLADNI PRELIV 80.1% 2,5kg</t>
  </si>
  <si>
    <t>CHOCOVIC TAMNI SMESA kakao 12% 10kg</t>
  </si>
  <si>
    <t>CHOCOVIC TAMNI SMESA kakao 17% 10kg</t>
  </si>
  <si>
    <t>CHOCOVIC TAMNI SMESA kakao 21% 10kg</t>
  </si>
  <si>
    <t>CHOCOVIC MLEČNA SMESA kakao 5% 10kg</t>
  </si>
  <si>
    <t>BARRY CALLEBAUT TAMNA ČOKOLADA bez šećera u granulama 10kg</t>
  </si>
  <si>
    <t>BARRY CALLEBAUT MLEČNA ČOKOLADA bez šećera u granulama 10kg</t>
  </si>
  <si>
    <t>CACAO BARRY MEXICO tamna čokolada 2,5kg</t>
  </si>
  <si>
    <t>CACAO BARRY TANZANIA čokoladni preliv u obliku granula crna čokolada 2.5kg</t>
  </si>
  <si>
    <t>CACAO BARRY EXTRA BITTER čokoladni preliv u obliku granula crna čokolada 5kg</t>
  </si>
  <si>
    <t>CACAO BARRY LACTEE SUPERIEURE čokoladni preliv u obliku granula 5kg</t>
  </si>
  <si>
    <t xml:space="preserve">CACAO BARRY ZEPHYR bela čokolada u obliku granula 34% </t>
  </si>
  <si>
    <t>CACAO BARRY PASTA OD BADEMA 100% 5kg</t>
  </si>
  <si>
    <t xml:space="preserve">BARRY CALLEBAUT LIMUN ČOKOLADA 2,5kg                                        </t>
  </si>
  <si>
    <t xml:space="preserve">BARRY CALLEBAUT NARANDŽA ČOKOLADA 2,5kg                                 </t>
  </si>
  <si>
    <t xml:space="preserve">BARRY CALLEBAUT JAGODA ČOKOLADA 2,5kg                                     </t>
  </si>
  <si>
    <t xml:space="preserve">BARRY CALLEBAUT MLEČNI ČOKOLADNI PRELIV sa karamelom 2,5kg                                 </t>
  </si>
  <si>
    <t xml:space="preserve">BARRY CALLEBAUT MED I MLEKO ČOKOLADA  2,5kg                             </t>
  </si>
  <si>
    <t xml:space="preserve">BARRY CALLEBAUT KAKAO PRAH ALKALIZOVAN 5kg                            </t>
  </si>
  <si>
    <t xml:space="preserve">BARRY CALLEBAUT KAKAO PRAH ALKALIZOVAN extra brute 2,5kg                            </t>
  </si>
  <si>
    <t>BARRY CALLEBAUT KAKO PRAH ALKALIZOVAN extra brute 1kg</t>
  </si>
  <si>
    <t xml:space="preserve">BARRY CALLEBAUT KAKAO MASA 2,5kg                                              </t>
  </si>
  <si>
    <t xml:space="preserve">BARRY CALLEBAUT KAKAO PUTER 3kg                                                 </t>
  </si>
  <si>
    <t>Van Houten Full KAKAO PRAH 22/24%  5kg</t>
  </si>
  <si>
    <t>BARRY CALLEBAUT KAKAO PRAH alkalizovan 1kg</t>
  </si>
  <si>
    <t xml:space="preserve">BARRY CALLEBAUT NUGAT MASA 50% 5kg                                                                                                          </t>
  </si>
  <si>
    <t xml:space="preserve">BARRY CALLEBAUT NOCCIOLA krem masa sa lešnicima 10kg                       </t>
  </si>
  <si>
    <t xml:space="preserve">BARRY CALLEBAUT NOCCIOLA GOLD nugat krem masa 10kg                        </t>
  </si>
  <si>
    <t xml:space="preserve">BARRY CALLEBAUT kakao krem masa ekstra gorka 10kg      </t>
  </si>
  <si>
    <t xml:space="preserve">BARRY CALLEBAUT bela krem masa 10kg                                         </t>
  </si>
  <si>
    <t xml:space="preserve">BARRY CALLEBAUT PASTA OD PISTAĆA 1kg                                                                                                  </t>
  </si>
  <si>
    <t xml:space="preserve">BARRY CALLEBAUT LEŠNIK PASTA 100% 5kg                                                                                             </t>
  </si>
  <si>
    <t xml:space="preserve">BARRY CALLEBAUT GIANDUJA 25% lešnik /75% mlečna čokolada 5kg                                            </t>
  </si>
  <si>
    <t>BARRY CALLEBAUT KARAMEL PRELIV 5kg</t>
  </si>
  <si>
    <t>BARRY CALLEBAUT CREMA 811 5kg</t>
  </si>
  <si>
    <t>BARRY CALLEBAUT CREMA GOLD 811 5kg</t>
  </si>
  <si>
    <t>BARRY CALLEBAUT CREMA RB1  5kg</t>
  </si>
  <si>
    <t>BARRY CALLEBAUT CREMA DOPPIA NOCCIOLA 5kg</t>
  </si>
  <si>
    <t xml:space="preserve">BARRY CALLEBAUT TAMNA ČOKOLADA U KAPLJICAMA 47,9% 2,5kg  </t>
  </si>
  <si>
    <t xml:space="preserve">BARRY CALLEBAUT ČOKOLADA U ŠTAPIĆIMA 43,9% 1,6kg                </t>
  </si>
  <si>
    <t xml:space="preserve">BARRY CALLEBAUT ČOKOLADA U ŠTAPIĆIMA (38 cm)45,3% 5kg             </t>
  </si>
  <si>
    <t xml:space="preserve">BARRY CALLEBAUT TAMNA ČOKOLADA U KAPLJICAMA XS 43,5% 10kg   </t>
  </si>
  <si>
    <t xml:space="preserve">BARRY CALLEBAUT TAMNI ČOKOLADNI MUS 0,8kg       </t>
  </si>
  <si>
    <t xml:space="preserve">BARRY CALLEBAUT MLEČNI ČOKOLADNI MUS 0,8kg    </t>
  </si>
  <si>
    <t xml:space="preserve">BARRY CALLEBAUT BELI ČOKOLADNI MUS 0,8kg           </t>
  </si>
  <si>
    <t xml:space="preserve">BARRY CALLEBAUT MADAGASKAR tamna čokolada 67,4% 2,5kg </t>
  </si>
  <si>
    <t xml:space="preserve">BARRY CALLEBAUT EKVADOR tamna čokolada 70% 2,5kg                 </t>
  </si>
  <si>
    <t xml:space="preserve">BARRY CALLEBAUT TAMNA ČOKOLADA bez šećera 53,9% 5kg               </t>
  </si>
  <si>
    <t xml:space="preserve">BARRY CALLEBAUT MLEČNA ČOKOLADA bez šećera 33,9/21,5% 5kg     </t>
  </si>
  <si>
    <t xml:space="preserve">BARRY CALLEBAUT BELA ČOKOLADA bez šećera 33,9/21,5% 5kg            </t>
  </si>
  <si>
    <t xml:space="preserve">BARRY CALLEBAUT TAMNA ČOKOLADA za fontanu 56,9% 2,5kg         </t>
  </si>
  <si>
    <t xml:space="preserve">BARRY CALLEBAUT MLEČNA ČOKOLADA za fontanu 37,8% 2,5kg         </t>
  </si>
  <si>
    <t xml:space="preserve">BARRY CALLEBAUT ČOKOLADNE KUGLICE tamne ispunjene hrskavom teksturom 0,8kg         </t>
  </si>
  <si>
    <t xml:space="preserve">BARRY CALLEBAUT ČOKOLADNE KUGLICE mlečne ispunjene hrskavom teksturom 0,8kg        </t>
  </si>
  <si>
    <t xml:space="preserve">BARRY CALLEBAUT ČOKOLADNE KUGLICE bele ispunjene hrskavom teksturom 0,8kg              </t>
  </si>
  <si>
    <t xml:space="preserve">BARRY CALLEBAUT ČOKOLADNE KUGLICE jagoda ispunjene hrskavom teksturom 0,8kg        </t>
  </si>
  <si>
    <t>BARRY CALLEBAUT CRISPEARLS SALTED karamel 0,8kg</t>
  </si>
  <si>
    <t xml:space="preserve">BARRY CALLEBAUT ČOKOLADNI CVETIĆI beli i tamni 2,5kg                                                                </t>
  </si>
  <si>
    <t xml:space="preserve">BARRY CALLEBAUT KARAMELIZOVANI LEŠNIK seckani 5kg                                                                  </t>
  </si>
  <si>
    <t xml:space="preserve">BARRY CALLEBAUT FRANCUSKI KEKS fino mrvljeni 2,5kg                                                                 </t>
  </si>
  <si>
    <t>BARRY CALLEBAUT TARTUFA GRANULE crna čokolada 1360g</t>
  </si>
  <si>
    <t>BARRY CALLEBAUT SNOBINETTS mlečna čokolada 1,3kg</t>
  </si>
  <si>
    <t>BARRY CALLEBAUT ZLATNA BOJA U PRAHU 25g</t>
  </si>
  <si>
    <t>BARRY CALLEBAUT BELA BOJA ZA ČOKOLADU 50g</t>
  </si>
  <si>
    <t>BARRY CALLEBAUT PLAVA BOJA ZA ČOKOLADU 50g</t>
  </si>
  <si>
    <t>BARRY CALLEBAUT CRVENA BOJA ZA ČOKOLADU 50g</t>
  </si>
  <si>
    <t>BARRY CALLEBAUT ŽUTA BOJA ZA ČOKOLADU  50g</t>
  </si>
  <si>
    <t>BARRY CALLEBAUT  TRUFFLE SHELLS mlečna čokolada(504 kom)</t>
  </si>
  <si>
    <t>BARRY CALLEBAUT TRUFFLE SHELLS bela čokolada(504 kom)</t>
  </si>
  <si>
    <t>BARRY CALLEBAUT WHITE COMPOUD coating 5kg</t>
  </si>
  <si>
    <t xml:space="preserve">MONA LISA SNOBINETTS tamna čokolada 90kom 1.92 kg </t>
  </si>
  <si>
    <t>BARRY CALLEBAUT ChocoBase Dark  0.8kg</t>
  </si>
  <si>
    <t xml:space="preserve">BARRY CALLEBAUT ChocoGelato Nero  1.6kg </t>
  </si>
  <si>
    <t>BARRY CALLEBAUT ChocoGelato Gold  1.6kg</t>
  </si>
  <si>
    <t>BARRY CALLEBAUT ChocoGelato Bianco   1.6kg</t>
  </si>
  <si>
    <t>BARRY CALLEBAUT ChocoCrema Gold  3kg</t>
  </si>
  <si>
    <t>BARRY CALLEBAUT ICE Chocolate dark 56,4% 2,5kg</t>
  </si>
  <si>
    <t>BARRY CALLEBAUT ICE Chocolate milk  40,8% 2,5kg</t>
  </si>
  <si>
    <t>BARRY CALLEBAUT ICE Chocolate white 2,5kg</t>
  </si>
  <si>
    <t>CAPUTO BRAŠNO ZA PIZZU CLASSIC TIP "00" 25kg</t>
  </si>
  <si>
    <t xml:space="preserve">CAPUTO BRAŠNO ZA PIZZU RINFORZATO TIP “00” 25kg          </t>
  </si>
  <si>
    <t xml:space="preserve">CAPUTO BRAŠNO CLASSICA 5kg </t>
  </si>
  <si>
    <t>CAPUTO BRAŠNO  CUOCO 5kg</t>
  </si>
  <si>
    <t>CAPUTO PEKARSKI KVASAC suvi 100g</t>
  </si>
  <si>
    <t>CAPUTO BRAŠNO CLASSICA 1kg</t>
  </si>
  <si>
    <t>CAPUTO BRAŠNO NUVOLA 25kg</t>
  </si>
  <si>
    <t>CAPUTO BRAŠNO MANITOBAORO TIP "0" 5 kg</t>
  </si>
  <si>
    <t>CAPUTO SEMOLA BRAŠNO 5kg</t>
  </si>
  <si>
    <t>CAPUTO BRAŠNO SUPER NUVOLA 25kg</t>
  </si>
  <si>
    <t>CAPUTO BRAŠNO ORO 25kg</t>
  </si>
  <si>
    <t>CARRARO TAZZA D ORO pržena kafa u zrnu 1kg</t>
  </si>
  <si>
    <t>CARRARO GLOBO MARRONE pržena kafa u zrnu 1kg</t>
  </si>
  <si>
    <t>CARRARO GLOBO ELITE pržena kafa u zrnu 1kg</t>
  </si>
  <si>
    <t>CARRARO CREMA ESPRESSO pržena kafa u zrnu 1kg</t>
  </si>
  <si>
    <t>CARRARO GLOBO ORO pržena kafa u zrnu 1kg</t>
  </si>
  <si>
    <t>CARRARO GLOBO VERDE pržena kafa u zrnu 1kg</t>
  </si>
  <si>
    <t>CARRARO INTENSO NEPRESSO kapsule 10x5,2g</t>
  </si>
  <si>
    <t>CARRARO DECAFFEINATED NESPRESSO kapsule 10x2,5g</t>
  </si>
  <si>
    <t>CARRARO CREMA NESPRESSO kapsule 10x5,2g</t>
  </si>
  <si>
    <t>CARRARO BRASILE NESPRESSO kapsule 10x5,2g</t>
  </si>
  <si>
    <t>CARRARO BRASILE DOLCE GUSTO kapsule 16x7g</t>
  </si>
  <si>
    <t>CARRARO DECAFEINATO DOLCE GUSTO kapsule 16x7g</t>
  </si>
  <si>
    <t>CARRARO INTENSO DOLCE GUSTO kapsule 16x7g</t>
  </si>
  <si>
    <t xml:space="preserve">CARRARO CREMA DOLCE GUSTO kapsule 16x7g </t>
  </si>
  <si>
    <t>CARRARO PRIMO MATTINO pržena kafa u zrnu 1kg</t>
  </si>
  <si>
    <t>CARRARO SUPER BAR pržena kafa u zrnu 1kg</t>
  </si>
  <si>
    <t>CARRARO DECERATO NESPRESSO kapsule 10x5,2g</t>
  </si>
  <si>
    <t>CARRARO DECERATO pržena kafa u zrnu 500g</t>
  </si>
  <si>
    <t>CARRARO ORO pržena kafa u zrnu 500g</t>
  </si>
  <si>
    <t>CIAO SAN MARZANO TOMATOES 2,5kg</t>
  </si>
  <si>
    <t>CIAO POMODORI PELATI 2500g</t>
  </si>
  <si>
    <t>CORTE BUONA BRESAOLA PUNTA D ANCA 1/2 cca 1,5kg</t>
  </si>
  <si>
    <t xml:space="preserve">CREA ZELENA PASTA OD PISTAĆA  5kg </t>
  </si>
  <si>
    <t>CREA LEŠNIK PASTA 5kg</t>
  </si>
  <si>
    <t>CREA  LISTIĆI OLJUŠTENOG BADEMA 5kg</t>
  </si>
  <si>
    <t>CREA BADEMOVO BRAŠNO 5kg</t>
  </si>
  <si>
    <t>CREA PASTA OD PISTAĆA SUPERIOR 5kg</t>
  </si>
  <si>
    <t>DEBIC ŠLAG PENA u spreju 30% m.m. 700ml</t>
  </si>
  <si>
    <t>DEBIC ROOM STAND slatka pavlaka 35% m.m. 1L</t>
  </si>
  <si>
    <t>DEBIC ROAST&amp;FRY tečni maslac 1L</t>
  </si>
  <si>
    <t>DEBIC MASLAC 82% m.m. 1kg</t>
  </si>
  <si>
    <t>DEBIC MASLAC za pripremu kroasana 2kg</t>
  </si>
  <si>
    <t>DEBIC SIRNI NAMAZ 1,5kg</t>
  </si>
  <si>
    <t>EILLES ZELENI ČAJ lws 20x2,5g</t>
  </si>
  <si>
    <t>EILLES ŠVAJCARSKE ALPSKE TRAVE lws 20x2,5g</t>
  </si>
  <si>
    <t>EILLES KAMILICA ČAJ lws 20x2,5g</t>
  </si>
  <si>
    <t>EILLES LETNJE BOBICE ČAJ lws 20x4g</t>
  </si>
  <si>
    <t>EILLES JABUKA ČAJ lws 20x4g</t>
  </si>
  <si>
    <t>EILLES CRNI ČAJ organski lws 20x2,5g</t>
  </si>
  <si>
    <t>EILLES DETOX ČAJ lws 20x2,5g</t>
  </si>
  <si>
    <t>EILLES NANA ČAJ lws 20x2,5g</t>
  </si>
  <si>
    <t>EILLES PRIRODNO ORGANSKO VOĆE ČAJ lws 20x4g</t>
  </si>
  <si>
    <t>EILLES ŠIPAK HIBISKUS ČAJ filter kesica 25x2,5g</t>
  </si>
  <si>
    <t>EILLES CRNI ORGANSKI ČAJ filter kesica 25x1,5g</t>
  </si>
  <si>
    <t>EILLES KAMILICA ČAJ filter kesica 25x1,25g</t>
  </si>
  <si>
    <t>EILLES ZELENI ČAJ filter kesica 25x1,7g</t>
  </si>
  <si>
    <t>EILLES PRIRODNO BILJE ČAJ filter kesica 25x1,7g</t>
  </si>
  <si>
    <t>EILLES PRIRODNO ORGANSKO VOĆE ČAJ filter kesica 25x2,5g</t>
  </si>
  <si>
    <t>EILLES NANA ČAJ filter kesica 25x2,5g</t>
  </si>
  <si>
    <t>EILLES LETNJE BOBICE ČAJ filter kesica 25x2,5g</t>
  </si>
  <si>
    <t>EILLES POMORANDŽA ČAJ filter kesica 25x2,5g</t>
  </si>
  <si>
    <t>MANFUSO SAN MARZANO paradajz oljušteni u soku od paradajza 2,5 kg</t>
  </si>
  <si>
    <t>RISO SCOTTI – ARBORIO RICE beli oljušteni dugog krupnog zrna 5x1kg</t>
  </si>
  <si>
    <t>RISO SCOTTI – CARNAROLI SUPERFINO pirinač beli oljušteni dugog zrna  5x1kg</t>
  </si>
  <si>
    <t>DE CECCO BUCATINI 1kg</t>
  </si>
  <si>
    <t>DE CECCO FUSILLI 34 1kg</t>
  </si>
  <si>
    <t>DE CECCO PENNE RIGATE 41 1kg</t>
  </si>
  <si>
    <t>DE CECCO SPAGHETTI 12 1kg</t>
  </si>
  <si>
    <t>DE CECCO LINGUINE PASTA  1kg</t>
  </si>
  <si>
    <t>DE CECCO CASARECCIA PASTA 88 1kg</t>
  </si>
  <si>
    <t>DE CECCO PACCHERI PASTA 125  500g</t>
  </si>
  <si>
    <t>KLET BRDA ZEMONO CUVEE BELI 1,5L</t>
  </si>
  <si>
    <t>MASTRI BIRRAI UMBRI nefiltrirano svetlo pivo 0,75L</t>
  </si>
  <si>
    <t>MASTRI BIRRAI UMBRI nefiltrirano tamno pivo 0,75L</t>
  </si>
  <si>
    <t>MASTRI BIRRAI UMBRI nefiltrirano mutno pivo 0,3L</t>
  </si>
  <si>
    <t>MASTRI BIRRAI UMBRI nefiltrirano svetlo pivo 0,3L</t>
  </si>
  <si>
    <t>MLEKARA PODGORAC RTANJSKI KAČKAVALJ cca 2.2 kg</t>
  </si>
  <si>
    <t>MLEKARA PODGORAC RTANJSKI SIR punomasni cca 5kg</t>
  </si>
  <si>
    <t>VANDEMOORTELE KROASAN maslac 200x25g</t>
  </si>
  <si>
    <t>VANDEMOORTELE KROASAN margarin 200x25g</t>
  </si>
  <si>
    <t>VANDEMOORTELE KROASAN maslac 100x60g</t>
  </si>
  <si>
    <t>VANDEMOORTELE KROASAN margarin180x60g</t>
  </si>
  <si>
    <t>VANDEMOORTELE KROASAN čokolada 70x85g</t>
  </si>
  <si>
    <t>VANDEMOORTELE KROASAN punjeni mix 90x25g</t>
  </si>
  <si>
    <t>VANDEMOORTELE PLETENICA javorov sirup pekan orah 60x98g</t>
  </si>
  <si>
    <t>VANDEMOORTELE BAGUETTE CELESTINE 28X280g</t>
  </si>
  <si>
    <t>VANDEMOORTELE BAGUETTE CELESTINE 1/2 60x140g</t>
  </si>
  <si>
    <t>VANDEMOORTELE MIX 5 VRSTA PECIVA 130x30g</t>
  </si>
  <si>
    <t>VANDEMOORTELE ŠAPICA jabuka malina 54x100g</t>
  </si>
  <si>
    <t>VANDEMOORTELE ŠTAPIĆ sa maslinama 60x100g</t>
  </si>
  <si>
    <t>VANDEMOORTELE FOCACCIA 40x150g</t>
  </si>
  <si>
    <t>VANDEMOORTELE CIABATTA 30x250g</t>
  </si>
  <si>
    <t>VANDEMOORTELE CIABATTA 50x130g</t>
  </si>
  <si>
    <t xml:space="preserve">VANDEMOORTELE KROFNA čokolada 48X53g </t>
  </si>
  <si>
    <t xml:space="preserve">VANDEMOORTELE KROFNA vanila 48x53g </t>
  </si>
  <si>
    <t xml:space="preserve">VANDEMOORTEL HAMBURGER ZEMIČKA biroš stil 34x80g </t>
  </si>
  <si>
    <t xml:space="preserve">VANDEMOORTELE KROFNA roze 48X53g </t>
  </si>
  <si>
    <t>VANDEMOORTELE KROASAN maslac 70x80g</t>
  </si>
  <si>
    <t>VANDEMOORTELE LUMBERJACK pšenični hleb 11x650g</t>
  </si>
  <si>
    <t>VANDEMOORTELE HLEB tamni mešani 12x450g</t>
  </si>
  <si>
    <t>SLADOLED</t>
  </si>
  <si>
    <t>GRAMAZA</t>
  </si>
  <si>
    <t>Roba - Rezim cuvanja</t>
  </si>
  <si>
    <t>TROPICO jagoda 105ml</t>
  </si>
  <si>
    <t>Broj komada u TP</t>
  </si>
  <si>
    <t>PELISTER ČOKO 80ml</t>
  </si>
  <si>
    <t>PELISTER STRACCIATELLA 85ml</t>
  </si>
  <si>
    <t>ROLER jagoda/vanila/limun 80ml</t>
  </si>
  <si>
    <t>WATERMELON 80ml</t>
  </si>
  <si>
    <t>TROPICO narandža 105ml</t>
  </si>
  <si>
    <t>SANDWICH TRIO 130ml</t>
  </si>
  <si>
    <t>METROPOLI BERLIN 85ml</t>
  </si>
  <si>
    <t>METROPOLI  LONDON 85ml</t>
  </si>
  <si>
    <t>METROPOLI GOLD MONAKO 105ml</t>
  </si>
  <si>
    <t>METROPOLI GOLD PARIS 105ml</t>
  </si>
  <si>
    <t>METROPOLI GOLD LOS ANGELES almond 105ml</t>
  </si>
  <si>
    <t>METROPOLI GOLD PANAMA 105ml</t>
  </si>
  <si>
    <t>COOL MALINA 65ml</t>
  </si>
  <si>
    <t>LOPTICA 120ml</t>
  </si>
  <si>
    <t>IMPERIAL jagoda 120ml</t>
  </si>
  <si>
    <t>IMPERIAL čokolada/vanila 120ml</t>
  </si>
  <si>
    <t>IMPERIAL vanila 120ml</t>
  </si>
  <si>
    <t>IMPERIAL šumsko voće 120ml</t>
  </si>
  <si>
    <t>METROPOLI MADAGASKAR triple vanilla 180ml</t>
  </si>
  <si>
    <t>LEO Vanila 6/1 390ml</t>
  </si>
  <si>
    <t>LEO Chocolate 6/1  390ml</t>
  </si>
  <si>
    <t>POLAR čokolada/vanila 2000ml</t>
  </si>
  <si>
    <t>POLAR jagoda/vanila 2000ml</t>
  </si>
  <si>
    <t>METROPOLI LONDON nougat 1000ml</t>
  </si>
  <si>
    <t>METROPOLI BERLIN schwarzwald 1000ml</t>
  </si>
  <si>
    <t>METROPOLI BRUSSELS Triple chocolate 1000ml</t>
  </si>
  <si>
    <t>SWEET&amp;FIT caramel/cookies 473ml</t>
  </si>
  <si>
    <t>METROPOLI GOLD BERLIN teglica 160ml</t>
  </si>
  <si>
    <t>METROPOLI  GOLD BRUSSELS teglica 160ml</t>
  </si>
  <si>
    <t>METROPOLI  GOLD ISTANBUL teglica 160ml</t>
  </si>
  <si>
    <t>METROPOLI  GOLD LONDON teglica 160ml</t>
  </si>
  <si>
    <t>METROPOLI GOLD MADAGASKAR teglica 160ml</t>
  </si>
  <si>
    <t>METROPOLI  GOLD NEW YORK teglica 160ml</t>
  </si>
  <si>
    <t>KARESA ČOKOLADA 5000ml</t>
  </si>
  <si>
    <t>KARESA VANILA 5000ml</t>
  </si>
  <si>
    <t>KARESA JAGODA 5000ml</t>
  </si>
  <si>
    <t>VARIAGATO ŠUMSKO VOCE 5000ml</t>
  </si>
  <si>
    <t>VARIAGATO STRACCIATELLA 5000ml</t>
  </si>
  <si>
    <t>METROPOLI TRIPPLE CHOCOLATE/BRUSSELS 5000ml</t>
  </si>
  <si>
    <t>METROPOLI NOUGAT/LONDON 5000ml</t>
  </si>
  <si>
    <t>COOL CHOCO 65ml</t>
  </si>
  <si>
    <t>HAAGEN DAZS MACADAMIA NUT BRITTLE štapić 80ml</t>
  </si>
  <si>
    <t>HAAGEN DAZS CHOCOLATE  ALMOND štapić 80ml</t>
  </si>
  <si>
    <t>HAAGEN DAZS SALTED CARAMEL štapić  80ml</t>
  </si>
  <si>
    <t>HAAGEN DAZS MACADAMIA NUT BRITTLE pint 460ml</t>
  </si>
  <si>
    <t>HAAGEN DAZS BELGIAN CHOCOLATE  pint 460ml</t>
  </si>
  <si>
    <t>HAAGEN DAZS MANGO RASPBERRY  pint 460ml</t>
  </si>
  <si>
    <t>HAAGEN DAZS STRAWBERRY &amp; CHEESECAKE pint 460ml</t>
  </si>
  <si>
    <t>JUNEĆI BUT BK VAKUM</t>
  </si>
  <si>
    <t>JUNEĆA PLEĆKA BK VAKUM</t>
  </si>
  <si>
    <t>JUNEĆI VRAT BK VAKUM</t>
  </si>
  <si>
    <t>JUNEĆI RAMSTEK BK VAKUM</t>
  </si>
  <si>
    <t>JUNEĆI RIBIĆ</t>
  </si>
  <si>
    <t>JUNEĆE MLEVENO MESO</t>
  </si>
  <si>
    <t>SVINJSKI BUT SA KOLENICOM BK</t>
  </si>
  <si>
    <t>SVINJSKA PLEĆKA SA PODLAKTICOM BK</t>
  </si>
  <si>
    <t>SVINJSKI VRAT BK</t>
  </si>
  <si>
    <t>LAKS KARE</t>
  </si>
  <si>
    <t>SVINJSKI FILE</t>
  </si>
  <si>
    <t>SVINJSKA MESNATA REBRA SK BEZ KOŽE</t>
  </si>
  <si>
    <t>PILEĆI FILE</t>
  </si>
  <si>
    <t>PILEĆI BATAK I KARABATAK BK</t>
  </si>
  <si>
    <t>Br kom u transportnom</t>
  </si>
  <si>
    <t>5</t>
  </si>
  <si>
    <t>8</t>
  </si>
  <si>
    <t>12</t>
  </si>
  <si>
    <t>6</t>
  </si>
  <si>
    <t>18</t>
  </si>
  <si>
    <t>35</t>
  </si>
  <si>
    <t>15</t>
  </si>
  <si>
    <t>7</t>
  </si>
  <si>
    <t>25</t>
  </si>
  <si>
    <t>2</t>
  </si>
  <si>
    <t>30</t>
  </si>
  <si>
    <t>14</t>
  </si>
  <si>
    <t>24</t>
  </si>
  <si>
    <t>10</t>
  </si>
  <si>
    <t>1</t>
  </si>
  <si>
    <t>13</t>
  </si>
  <si>
    <t>9</t>
  </si>
  <si>
    <t>22</t>
  </si>
  <si>
    <t>4</t>
  </si>
  <si>
    <t>3</t>
  </si>
  <si>
    <t>20</t>
  </si>
  <si>
    <t>26</t>
  </si>
  <si>
    <t>21</t>
  </si>
  <si>
    <t>16</t>
  </si>
  <si>
    <t>60</t>
  </si>
  <si>
    <t>45</t>
  </si>
  <si>
    <t>48</t>
  </si>
  <si>
    <t>40</t>
  </si>
  <si>
    <t>240</t>
  </si>
  <si>
    <t>2400</t>
  </si>
  <si>
    <t>1200</t>
  </si>
  <si>
    <t>600</t>
  </si>
  <si>
    <t>112</t>
  </si>
  <si>
    <t>90</t>
  </si>
  <si>
    <t>150</t>
  </si>
  <si>
    <t>Broj komada u transportnom pakovanju</t>
  </si>
  <si>
    <t>AEQUILIRIUM  GRAN PODERE slajs 100g</t>
  </si>
  <si>
    <t>AEQUILIBRIUM PILEĆA PRSA slajs 100g</t>
  </si>
  <si>
    <t>AEQUILIBRIUM BELLA EMILIA slajs 120g</t>
  </si>
  <si>
    <t>AIA smrznuta marinirana pileća krilca 600g</t>
  </si>
  <si>
    <t xml:space="preserve">AIA smrznuti pileći Nuggets 260g   </t>
  </si>
  <si>
    <t>AIA smrznuti pileći štapići 1kg</t>
  </si>
  <si>
    <t>AIA smrznuti pileći Cordon Bleu 1kg</t>
  </si>
  <si>
    <t>AIA smrznuti pileći NAGGHY 1kg</t>
  </si>
  <si>
    <t>TAGLIATELLE SVEŽA TESTENINA SA JAJIMA 250G</t>
  </si>
  <si>
    <t>02804</t>
  </si>
  <si>
    <t>RAVIOLI SA PESTO SOSOM 250g</t>
  </si>
  <si>
    <t>RAVIOLI SA PARADAJZOM I MOZZARELOM 250G</t>
  </si>
  <si>
    <t>TORTELLINI SA RIKOTOM I SPANAĆEM 1KG</t>
  </si>
  <si>
    <t>TAGLIATELLE SVEŽA TESTENINA SA JAJIMA 1KG</t>
  </si>
  <si>
    <t>GNOCCHI NJOKE OD KROMPIRA 1KG</t>
  </si>
  <si>
    <t>RAVIOLI SA RIKOTOM I SPANAĆEM 250G</t>
  </si>
  <si>
    <t>TORTELLONI SA PEČURKAMA 250G</t>
  </si>
  <si>
    <t>RAVIOLI ČETIRI VRSTE SIRA 250G</t>
  </si>
  <si>
    <t>GNOCCHI NJOKE OD KROMPIRA 400G</t>
  </si>
  <si>
    <t>GNOCCHI SA PARADJZOM I MOZZARELOM 280G</t>
  </si>
  <si>
    <t>GNOCCHI SA SPANAĆEM I MOZZARELOM 280G</t>
  </si>
  <si>
    <t>RANA LASAGNE RIKOTA I SPANAĆ 350G</t>
  </si>
  <si>
    <t>RANA DUETTO BURATA I BOSILJAK 250G</t>
  </si>
  <si>
    <t>RANA DUETTO PEČURKE I ASIAGO 250G</t>
  </si>
  <si>
    <t>03766</t>
  </si>
  <si>
    <t>03767</t>
  </si>
  <si>
    <t>04962</t>
  </si>
  <si>
    <t>04966</t>
  </si>
  <si>
    <t>04968</t>
  </si>
  <si>
    <t>06722</t>
  </si>
  <si>
    <t>06724</t>
  </si>
  <si>
    <t>06725</t>
  </si>
  <si>
    <t>03133</t>
  </si>
  <si>
    <t>VRHOVI ZLATIBORA suva pečenica slajs 100g</t>
  </si>
  <si>
    <t>VRHOVI ZLATIBORA suvi vrat slajs 100g</t>
  </si>
  <si>
    <t>VRHOVI ZLATIBORA suva slanina slajs 100g</t>
  </si>
  <si>
    <t>FINE FOOD burek sa mesom 810g</t>
  </si>
  <si>
    <t>FINE FOOD burek sa sirom 810g</t>
  </si>
  <si>
    <t>FINE FOOD burek sa sirom  i spanaćem 810g</t>
  </si>
  <si>
    <t>FINE FOOD krompiruša 810g</t>
  </si>
  <si>
    <t>FINE FOOD somun 2x200g</t>
  </si>
  <si>
    <t>FINE FOOD podloga za pizzu 2x300g</t>
  </si>
  <si>
    <t>FINE FOOD</t>
  </si>
  <si>
    <t>PAZARSKE MANTIJE SA MESOM 730g</t>
  </si>
  <si>
    <t>PAZARSKE MANTIJE SA SIROM 730g</t>
  </si>
  <si>
    <t>PANETI</t>
  </si>
  <si>
    <t>13089</t>
  </si>
  <si>
    <t>13090</t>
  </si>
  <si>
    <t>JABUKOVO SIRĆE prirodno zamućeno 500ml</t>
  </si>
  <si>
    <t>DEVELEY KARI sos150X20ml</t>
  </si>
  <si>
    <t>KREMSER SENF100X20ml</t>
  </si>
  <si>
    <t>DEVELEY HAMBURGER SAUCE 2000ml</t>
  </si>
  <si>
    <t>ESTRAGON SENF 5000ml</t>
  </si>
  <si>
    <t>KEČAP 5000ml</t>
  </si>
  <si>
    <t>MAJONEZ 5000ml</t>
  </si>
  <si>
    <t>KISELA PAVLAKA 2kg</t>
  </si>
  <si>
    <t>RTANJSKI sir za grilovanje 200g.</t>
  </si>
  <si>
    <t>AVIKO COUNTRY HOUSE pomfrit 11x11 2.5kg</t>
  </si>
  <si>
    <t>AVIKO pomfrit A klasa 7x7 mm 2.5kg</t>
  </si>
  <si>
    <t>AVIKO PREMIUM pomfrit supercr. 9.5mm 2.5</t>
  </si>
  <si>
    <t>AVIKO pomfrit A klasa 9.5 mm 2.5kg</t>
  </si>
  <si>
    <t>AVIKO začinjene kriške 9.5 mm 2.5kg</t>
  </si>
  <si>
    <t>AVIKO PREMIUM pomfrit supercr. 7 mm 2.5k</t>
  </si>
  <si>
    <t>AVIKO kriške začinsko bilje A klasa 2.5k</t>
  </si>
  <si>
    <t>AVIKO kanu Grip 'n Dip premium 2 kg</t>
  </si>
  <si>
    <t>AVIKO rebrasti pomfrit A klasa 2.5 kg</t>
  </si>
  <si>
    <t>AVIKO batat 9 mm 2.27 kg.</t>
  </si>
  <si>
    <t>AVIKO pomfrit steakhouse 2.5kg</t>
  </si>
  <si>
    <t>AVIKO churros 1kg</t>
  </si>
  <si>
    <t>AVIKO nezačinjene kriške 2.5kg</t>
  </si>
  <si>
    <t>AVIKO dukat čips 2.5kg</t>
  </si>
  <si>
    <t>AVIKO Julienne pomfrit 7mm 2.5kg</t>
  </si>
  <si>
    <t>AVIKO pire krompir 2.5kg.</t>
  </si>
  <si>
    <t>AVIKO kolutići luka 1kg</t>
  </si>
  <si>
    <t>AVIKO Sunny pomfrit 10mm 1kg</t>
  </si>
  <si>
    <t>AVIKO začinjene kriške Tex Mex 600g</t>
  </si>
  <si>
    <t>AVIKO domaćinski Mamas's fries 750g</t>
  </si>
  <si>
    <t>AVIKO rebrasti pomfrit Zig Zag 750g</t>
  </si>
  <si>
    <t>AVIKO pomfrit A klasa 9mm 750g</t>
  </si>
  <si>
    <t>AVIKO KROKETI od pire krompira 2.5kg</t>
  </si>
  <si>
    <t>AVIKO PREM. SUPERCR. sa korom 9.5mm 2.5k</t>
  </si>
  <si>
    <t>AVIKO PREM WEDGES rebraste kriš kora2.5k</t>
  </si>
  <si>
    <t>AVIKO PREMIUM GRIP 'N DIP-KANU 2kg</t>
  </si>
  <si>
    <t>AVIKO SUNNY pomfrit 10mm 2.5kg</t>
  </si>
  <si>
    <t>AVIKO SUPERCRUNCH Pure&amp;Rustic 2.5kg</t>
  </si>
  <si>
    <t>AVIKO</t>
  </si>
  <si>
    <t>ZAMRZNUTA RIBA</t>
  </si>
  <si>
    <t>ZAMRZNUTA JAGNJEĆA PLEĆ. BEZ KOSTI 1.5kg</t>
  </si>
  <si>
    <t>ADAM PANIRANI RIBLJI ŠTAPIĆI smrz.250g</t>
  </si>
  <si>
    <t>ADAM PANIRANI RIBLJI BURGERI smrz. 250g</t>
  </si>
  <si>
    <t>Adam</t>
  </si>
  <si>
    <t>AGRO-PAPUK</t>
  </si>
  <si>
    <t>AGROPAPUK DIMLJENA BUTKICA cca 1.3kg</t>
  </si>
  <si>
    <t>PROIZVODI OD MESA</t>
  </si>
  <si>
    <t>SVEŽA JAJA L klase 30/1 360kom</t>
  </si>
  <si>
    <t>SVEŽA JAJA L klase 30/1 180kom</t>
  </si>
  <si>
    <t>Rebracommerce</t>
  </si>
  <si>
    <t>SVEŽA JAJA</t>
  </si>
  <si>
    <t>CIPIRIPI Vanila Squeeze dessert 80g</t>
  </si>
  <si>
    <t>LANDESSA LATTE MACCHIATO 238ml</t>
  </si>
  <si>
    <t>LANDESSA CAPPUCCINO 238ml</t>
  </si>
  <si>
    <t>LANDESSA ESPRESSO 238ml</t>
  </si>
  <si>
    <t>NOY NOY kondenzovano punomasno mleko sa min. 7,5 % m.m. 400g</t>
  </si>
  <si>
    <t>NOY NOY kondenzovano zaslađeno mleko sa min. 8 % m.m. 397g</t>
  </si>
  <si>
    <t>05375</t>
  </si>
  <si>
    <t>05378</t>
  </si>
  <si>
    <t>12986</t>
  </si>
  <si>
    <t>HAAGEN DAZS BELGIAN CHOCOLATE čašica 95ml</t>
  </si>
  <si>
    <t>HAAGEN DAZS MACADAMIA NUT BRITTLE čašica 95ml</t>
  </si>
  <si>
    <t>ČAŠICA</t>
  </si>
  <si>
    <t xml:space="preserve">PIRULO Watermelon 73ml                                                          </t>
  </si>
  <si>
    <t xml:space="preserve">PIRULO Cool Strawberry 99ml                                                     </t>
  </si>
  <si>
    <t xml:space="preserve">PIRULO Jungly Banana 45ml                                                       </t>
  </si>
  <si>
    <t xml:space="preserve">PIRULO Fruit Joy 65ml RS                                                        </t>
  </si>
  <si>
    <t xml:space="preserve">PIRULO Mango 70ml                                                               </t>
  </si>
  <si>
    <t xml:space="preserve">PIRULO Watermelon 5x73ml                                                        </t>
  </si>
  <si>
    <t xml:space="preserve">PIRULO Kaktus 9x45ml                                                            </t>
  </si>
  <si>
    <t xml:space="preserve">NESQUIK Stick 66ml                                                              </t>
  </si>
  <si>
    <t xml:space="preserve">FAMILIA HIT Classic 75ml                                                        </t>
  </si>
  <si>
    <t xml:space="preserve">FAMILIA HIT Strawberry 73ml                                                     </t>
  </si>
  <si>
    <t xml:space="preserve">FAMILIA HIT Chocomania 76ml                                                     </t>
  </si>
  <si>
    <t xml:space="preserve">FAMILIA HIT White Chocomania 79ml                                               </t>
  </si>
  <si>
    <t xml:space="preserve">KIT KAT Stick 90ml ADR                                                          </t>
  </si>
  <si>
    <t xml:space="preserve">NUII Salted Caramel 90ml ADR                                                    </t>
  </si>
  <si>
    <t xml:space="preserve">NUII Almond &amp; Java Vanilla 90ml                                                 </t>
  </si>
  <si>
    <t xml:space="preserve">NUII White Chocolate &amp; Almond Java Vanilla 90ml                                 </t>
  </si>
  <si>
    <t>NUII Texan Pecan 20x90ml</t>
  </si>
  <si>
    <t xml:space="preserve">NUII Dark Chocolate &amp; Nordic Berry 90ml RS                                      </t>
  </si>
  <si>
    <t xml:space="preserve">NUII Anatolian Pistachio 90ml                                                   </t>
  </si>
  <si>
    <t xml:space="preserve">NUII Salted Caramel + Dark Choco Berry 6x55ml                                   </t>
  </si>
  <si>
    <t xml:space="preserve">NUII Italian Hazelnut + Almond Java 6x55ml                                      </t>
  </si>
  <si>
    <t xml:space="preserve">NUII Mango + New Zealand Honey 6x55ml                                           </t>
  </si>
  <si>
    <t>NUII Indian Mango 3x90ml</t>
  </si>
  <si>
    <t xml:space="preserve">NUII Salted Caramel 3x90ml                                                      </t>
  </si>
  <si>
    <t xml:space="preserve">KIT KAT Bigusto 24x110ml ADR                                                    </t>
  </si>
  <si>
    <t xml:space="preserve">FAMILIA HIT Ball Top Cone Strawberry 110ml                                      </t>
  </si>
  <si>
    <t xml:space="preserve">FAMILIA HIT Ball Top Cone Vanilla 114ml                                         </t>
  </si>
  <si>
    <t xml:space="preserve">FAMILIA HIT Ball Top Cone Cocoa 114ml                                           </t>
  </si>
  <si>
    <t xml:space="preserve">TOP GUN Over Cocoa 240ml                                                        </t>
  </si>
  <si>
    <t xml:space="preserve">TOP GUN Over Vanilla 240ml                                                      </t>
  </si>
  <si>
    <t xml:space="preserve">NIRVANA Pralines &amp; Cream 150ml RS                                               </t>
  </si>
  <si>
    <t xml:space="preserve">NIRVANA Cookies &amp; Cream 150ml                                                   </t>
  </si>
  <si>
    <t xml:space="preserve">NIRVANA Pralines &amp; Cream 420ml  ADR                                             </t>
  </si>
  <si>
    <t xml:space="preserve">NIRVANA Cookies &amp; Cream 420ml                                                   </t>
  </si>
  <si>
    <t xml:space="preserve">NIRVANA Choco Chip 420ml                                                        </t>
  </si>
  <si>
    <t xml:space="preserve">NIRVANA Caramel Brownie 420ml                                                   </t>
  </si>
  <si>
    <t xml:space="preserve">NIRVANA Pralines &amp; Cream 750ml                                                  </t>
  </si>
  <si>
    <t xml:space="preserve">NIRVANA Raspberry Truffle 420ml                                                 </t>
  </si>
  <si>
    <t xml:space="preserve">FAMILIA Vanilla &amp; Caramel Syrup 900ml                                           </t>
  </si>
  <si>
    <t xml:space="preserve">FAMILIA Cocoa &amp; Cocoa Syrup 900ml                                               </t>
  </si>
  <si>
    <t xml:space="preserve">FAMILIA Vanilla &amp; Cocoa Syrup 900ml                                             </t>
  </si>
  <si>
    <t xml:space="preserve">FAMILIA 3in1 Classic 900ml                                                      </t>
  </si>
  <si>
    <t xml:space="preserve">FAMILIA 3in1 Choco 900ml                                                        </t>
  </si>
  <si>
    <t xml:space="preserve">FAMILIA Choco Cocktail 700ml                                                    </t>
  </si>
  <si>
    <t xml:space="preserve">ALOMA Noisette 900ml                                                            </t>
  </si>
  <si>
    <t xml:space="preserve">ALOMA Cream Caramel 900ml                                                       </t>
  </si>
  <si>
    <t xml:space="preserve">ALOMA Forest Fruit 900ml                                                        </t>
  </si>
  <si>
    <t xml:space="preserve">ALOMA Brownie Stracciatella 900ml                                               </t>
  </si>
  <si>
    <t xml:space="preserve">ALOMA Dark Choco Orange 900ml                                                   </t>
  </si>
  <si>
    <t xml:space="preserve">ALOMA 3in1 Classic 3L                                                           </t>
  </si>
  <si>
    <t xml:space="preserve">ALOMA 3in1 Choco 3L                                                             </t>
  </si>
  <si>
    <t xml:space="preserve">TOBLERONE Stick 90ml ADR                                                        </t>
  </si>
  <si>
    <t>MILKA Classic stics 20x90ml</t>
  </si>
  <si>
    <t>MILKA Strawberry Cheesecake stics 90ml</t>
  </si>
  <si>
    <t xml:space="preserve">MILKA Pralines Stick 90ml ADR                                                   </t>
  </si>
  <si>
    <t xml:space="preserve">MILKA Pretzel Stick 90ml                                                        </t>
  </si>
  <si>
    <t xml:space="preserve">OREO F/6 Bat Crem/Bisc 540mL                                                    </t>
  </si>
  <si>
    <t xml:space="preserve">OREO Stick 90ml ADR                                                             </t>
  </si>
  <si>
    <t xml:space="preserve">MILKA Ball Top Cone 100ml                                                       </t>
  </si>
  <si>
    <t xml:space="preserve">OREO Ball Top Cone 100ml ADR                                                    </t>
  </si>
  <si>
    <t xml:space="preserve">MILKA Vanilla Tub 425ml                                                         </t>
  </si>
  <si>
    <t xml:space="preserve">MILKA Strawberry Cheescake 425ml                                                </t>
  </si>
  <si>
    <t xml:space="preserve">OREO Tub 425ml                                                                  </t>
  </si>
  <si>
    <t xml:space="preserve">MILKA Vanilla Cup 145ml                                                         </t>
  </si>
  <si>
    <t xml:space="preserve">OREO Cup 145ml ADR                                                              </t>
  </si>
  <si>
    <t xml:space="preserve">OREO Bites Cup 14x7,5ml                                                         </t>
  </si>
  <si>
    <t xml:space="preserve">MILKA Stick Classic 3x90ml                                                      </t>
  </si>
  <si>
    <t xml:space="preserve">MILKA Butter Cookie 3x90ml                                                      </t>
  </si>
  <si>
    <t xml:space="preserve">OREO Ball Top Cone 4x100ml                                          </t>
  </si>
  <si>
    <t xml:space="preserve">MILKA Ball Top Cone 4x100ml ADR                                                 </t>
  </si>
  <si>
    <t xml:space="preserve">OREO Sandwich 4x110ml                                                           </t>
  </si>
  <si>
    <t xml:space="preserve">MILKA Mini Stick 6x50ml ADR                                                     </t>
  </si>
  <si>
    <t>Oreo Mini Stick MPK 6x50ml</t>
  </si>
  <si>
    <t xml:space="preserve">TOBLERONE Mini Stick 6x50ml ADR                                                 </t>
  </si>
  <si>
    <t>FRONERI</t>
  </si>
  <si>
    <t>13904</t>
  </si>
  <si>
    <t>PALADIN GAUDA 48% m.m. komad 250g</t>
  </si>
  <si>
    <t>PALADIN EDAM 40% m.m. komad 250g</t>
  </si>
  <si>
    <t>PALADIN MAASDAMER 48% m.m. komad 250g</t>
  </si>
  <si>
    <t>PALADIN GAUDA slajs 150gr</t>
  </si>
  <si>
    <t>PALADIN MAASDAMER slajs 150 gr</t>
  </si>
  <si>
    <t>PALADIN TRAPIST slajs 150 gr</t>
  </si>
  <si>
    <t>PALADIN EDAM slajs 150 gr</t>
  </si>
  <si>
    <t>PALADIN TRAPIST 48% m.m. komad 250g</t>
  </si>
  <si>
    <t>10132</t>
  </si>
  <si>
    <t>CIPIRIPI Jagoda Squeeze dessert 80g</t>
  </si>
  <si>
    <t>10133</t>
  </si>
  <si>
    <t>CIPIRIPI Choco Squeeze dessert 80g</t>
  </si>
  <si>
    <t>11</t>
  </si>
  <si>
    <t>11536</t>
  </si>
  <si>
    <t>LANDESSA OAT ICE COFFEE 230ml</t>
  </si>
  <si>
    <t>NOVO, UBACITI SLIKU</t>
  </si>
  <si>
    <t>FINE&amp;DELI  LISTIĆI  TOAST listići 130g</t>
  </si>
  <si>
    <t>FINE&amp;DELI LISTIĆI SANDWICH listići 130g</t>
  </si>
  <si>
    <t>FRUETTO šumsko voće/borovnica 0,2% m.m. 125g</t>
  </si>
  <si>
    <t>FRUETTO kajsija/malina 0,2% m.m. 125g</t>
  </si>
  <si>
    <t>FRUETTO jagoda/breskva-marakuja 0,2% m.m. 125g</t>
  </si>
  <si>
    <t>FRUETTO jagoda/trešnja 0,2% m.m. 125g</t>
  </si>
  <si>
    <t>FRUETTO jagoda/breskva-marakuja 5,8% m.m. 125g</t>
  </si>
  <si>
    <t>FRUETTO jagoda/trešnja 5,8% m.m. 125g</t>
  </si>
  <si>
    <t>FRUETTO breskva-kruška/banana 5,8% m.m. 125g</t>
  </si>
  <si>
    <t>PUDDIS vanila sa prelivom od čokolade 125g</t>
  </si>
  <si>
    <t>PUDDIS čokolada 125g</t>
  </si>
  <si>
    <t>PUDDIS vanila 125g</t>
  </si>
  <si>
    <t>CORTE BUONA</t>
  </si>
  <si>
    <t>IBIS MORTADELA SA SRCEM CCA 5KG</t>
  </si>
  <si>
    <t>CORTE BUONA SPECK 1/2 CCA 2.5KG</t>
  </si>
  <si>
    <t>CORTE BUONA SPECK 1/2 MATURIRANO 5 MESECI CCA 2.5K</t>
  </si>
  <si>
    <t>CORTE BUONA PRŠUTA SLAJS 500GR</t>
  </si>
  <si>
    <t>CORTE BUONA NDUJA PICCANTE POLUSUVA KOBASICA CCA 2</t>
  </si>
  <si>
    <t>CORTE BUONA PRŠUTA MATTONELLA 1/2 CCA 2.7KG</t>
  </si>
  <si>
    <t>RTANJSKI DIMLJENI SIR CCA 1KG</t>
  </si>
  <si>
    <t>11133</t>
  </si>
  <si>
    <t>EILLES Rooibos vanilla čaj Lws 2,5g</t>
  </si>
  <si>
    <t>11132</t>
  </si>
  <si>
    <t>EILLES Mate Limette čaj Lws 3,75g</t>
  </si>
  <si>
    <t>CARRARO topla čokolada 10x25g</t>
  </si>
  <si>
    <t>CARRARO organska pržena kafa u zrnu 1kg</t>
  </si>
  <si>
    <t>CARRARO DEC TAZZA D`ORO kesica bez kofeina 100x7g</t>
  </si>
  <si>
    <t>COATI</t>
  </si>
  <si>
    <t>COATI ZLATNA ŠUNKA CCA 8.5KG</t>
  </si>
  <si>
    <t>11537</t>
  </si>
  <si>
    <t>COATI PRAŠKA ŠUNKA CCA 8.5KG.</t>
  </si>
  <si>
    <t>11538</t>
  </si>
  <si>
    <t>COATI COTTO ŠUNKA BLU CCA 8.8KG</t>
  </si>
  <si>
    <t>ZLATNA ŠUNKA 1/2 CCA 4.3KG</t>
  </si>
  <si>
    <t>MONTORSI</t>
  </si>
  <si>
    <t>MONTORSI MORTADELA OLIMPIA SA PISTAĆIMA CCA 6 KG</t>
  </si>
  <si>
    <t>MONTORSI MORTADELA OLIMPIA CCA 6 KG</t>
  </si>
  <si>
    <t>MONTORSI PRŠUTA FIOR DI CRUDO 1/4 cca 1.1kg</t>
  </si>
  <si>
    <t>MONTORSI PRŠUTA SAN DANIELE bk cca 6.5kg</t>
  </si>
  <si>
    <t>MONTORSI PRŠUTA PARMA bk cca 6.5 kg</t>
  </si>
  <si>
    <t>LAZAR</t>
  </si>
  <si>
    <t>KAJMAK BLACE CCA 3KG</t>
  </si>
  <si>
    <t>FETA SIR 5KG</t>
  </si>
  <si>
    <t>PILE MOJE</t>
  </si>
  <si>
    <t>PILE MOJE PILEĆI FILE VAKUM CCA 2.5KG</t>
  </si>
  <si>
    <t>PILE MOJE PILEĆI BATAK I KARABATAK BK VAKUM CCA 2.</t>
  </si>
  <si>
    <t>AVIKO Falafel bites 1kg</t>
  </si>
  <si>
    <t>AVIKO Thin wedges (chips) 1kg</t>
  </si>
  <si>
    <t>AVIKO Deep crinkle slices (rebrasti d.)2.5</t>
  </si>
  <si>
    <t>AVIKO Wavy blends talasasti zač.2.5kg</t>
  </si>
  <si>
    <t>AVIKO pomfrit B klasa 10mm 2.5kg</t>
  </si>
  <si>
    <t>AVIKO Mini kuglice od krompira 600g</t>
  </si>
  <si>
    <t>AVIKO Hrskavi kroketi od krompira 750g</t>
  </si>
  <si>
    <t>AVIKO Hrskavi kolutići od luka 450g</t>
  </si>
  <si>
    <t>AVIKO GRIP 'N DIP extra hrskavi brodići od krompira 600g</t>
  </si>
  <si>
    <t>AVIKO Hrskavi pomfrit od batata 450g</t>
  </si>
  <si>
    <t>AVIKO Wavy blends talasasti začinjeni  (paprika) 600g</t>
  </si>
  <si>
    <t>AVIKO Sunny Rebrasti pomrit B kl 2.5kg</t>
  </si>
  <si>
    <t>AVIKO Pomfrit Steakhouse B klase 2.5kg</t>
  </si>
  <si>
    <t>AVIKO Habanero Cheesenugets 1kg</t>
  </si>
  <si>
    <t>AVIKO GRATINI KREMASTI JEDAN ZA SVE 1.5KG</t>
  </si>
  <si>
    <t>ADRIATIKAFOODS</t>
  </si>
  <si>
    <t>WFC</t>
  </si>
  <si>
    <t>WFC KROMPIR MLADI BEZ KORE PASTERIZOVAN 2KG</t>
  </si>
  <si>
    <t>WFC KROMPIR MLADI SA KOROM PASTERIZOVAN  2KG</t>
  </si>
  <si>
    <t>ADRIATIKA FOOD GOVEĐA PRŠUTA KOMAD CCA 1.5KG</t>
  </si>
  <si>
    <t>ADRIATIKA FOOD NJEGUŠKI PRŠUT LIST 500G</t>
  </si>
  <si>
    <t>ADRIATIKA FOOD NJEGUŠKI PRŠUT KOMAD CCA 1.5KG</t>
  </si>
  <si>
    <t>ADRIATIKA FOOD GOVEĐA PRŠUTA LIST 500G</t>
  </si>
  <si>
    <t>WUDY ŽIVINSKA BARENA KOBASICA 125G</t>
  </si>
  <si>
    <t>JETRENA PAŠTETA 50 g</t>
  </si>
  <si>
    <t>ČAJNA PAŠTETA 50 g</t>
  </si>
  <si>
    <t>BB KLEKOVAČA</t>
  </si>
  <si>
    <t>MEGGLE</t>
  </si>
  <si>
    <t>Neograničeno</t>
  </si>
  <si>
    <t>BB BAŠTINA 1858 0,7L</t>
  </si>
  <si>
    <t>Ubaciti sliku</t>
  </si>
  <si>
    <t>Halđeno</t>
  </si>
  <si>
    <t>MEGGLE PAPRIKA U PAVLACI LJUTA SECKANA 230G</t>
  </si>
  <si>
    <t>MEGGLE PAPRIKA U PAVLACI BLAGA SECKANA 230G</t>
  </si>
  <si>
    <t>MEGGLE MLEKO UHT 3.2% M.M. BEZ ČEPA 1L</t>
  </si>
  <si>
    <t>MEGGLE MLEKO UHT 2.8% M.M. ČEP 1L</t>
  </si>
  <si>
    <t>POLAR ČOKOLADA/VANILA 900ML</t>
  </si>
  <si>
    <t>POLAR JAGODA/VANILA 900ML</t>
  </si>
  <si>
    <t>METROPOLI SANDWICH AMSTERDAM 80ML</t>
  </si>
  <si>
    <t>AGROPAPUK HAMBURŠKA SLANINA VAKUUM CCA 300G</t>
  </si>
  <si>
    <t>AGROPAPUK ČVARCI DOMAĆI 150G</t>
  </si>
  <si>
    <t>AGROPAPUK MAST DOMAČA U KANTICI 800G</t>
  </si>
  <si>
    <t>CIPIRIPI CRUNCHY WAFER LEŠNIK 23G</t>
  </si>
  <si>
    <t>KONDITORI</t>
  </si>
  <si>
    <t>CONDELI LAZANJE BOLONJEZE 1KG</t>
  </si>
  <si>
    <t>POLUGOTOVA JELA</t>
  </si>
  <si>
    <t>ELZYMI BOUGATSA FETA&amp;MIZITRA SIR 450G</t>
  </si>
  <si>
    <t>ELZYMI BOUGATSA GRIZ&amp;VANILA 450G</t>
  </si>
  <si>
    <t>ELZYMI PITA SPANAĆ, PRAZILUK I FETA 850G</t>
  </si>
  <si>
    <t>ELZYMI PITA FETA-MIZITRA SIR 800G</t>
  </si>
  <si>
    <t>ELZYMI PITICE FETA&amp;MIZITRA SIR 800G</t>
  </si>
  <si>
    <t>ELZYMI KROASANI 300G</t>
  </si>
  <si>
    <t>ARABATZIS ROLNICE SPANAĆ,MIZITRA I FETA SIR 40G, 8X1KG</t>
  </si>
  <si>
    <t>ARABATZIS ROLNICE SA MIZITRA I FETA SIROM 40G, 8X1KG</t>
  </si>
  <si>
    <t>ARABATZIS SOLUNSKI ŠTAPIĆ 70X85G</t>
  </si>
  <si>
    <t>ARABATZIS PITICA SA MIZITRA I FETA SIROM 50X140G</t>
  </si>
  <si>
    <t>ARABATZIS BOUGATSA SA KREMOM 50X200G</t>
  </si>
  <si>
    <t>ARABATZIS TROUGLIĆ SA MIZITRA I FETA SIROM 42G,1X6KG</t>
  </si>
  <si>
    <t>ARABATZIS PITA SA MIZITRA I FETA SIROM 4X2,2KG</t>
  </si>
  <si>
    <t>ARABATZIS PAŠTETA SA MIZITRA I FETA SIROM 70X100G</t>
  </si>
  <si>
    <t>ARABATZIS PITA SA MIZITRA I FETA SIROM 40X220G</t>
  </si>
  <si>
    <t>PICNIC KOBASICA CCA 600G</t>
  </si>
  <si>
    <t>ok</t>
  </si>
  <si>
    <t>CREAM BANANA 72ML/48G X 32KOM.</t>
  </si>
  <si>
    <t>SANDWICH 110ML</t>
  </si>
  <si>
    <t>METROPOLI GOLD MADAGASKAR CLASSIC 105ML</t>
  </si>
  <si>
    <t>ČAŠICA MIX VOĆA/VANILA 120ML</t>
  </si>
  <si>
    <t>TORNADO VANILA 260ML</t>
  </si>
  <si>
    <t>TORNADO ČOKOLADA/VANILA 260ML</t>
  </si>
  <si>
    <t>VARIAGATO QUATRO SYMPHONY 900ML</t>
  </si>
  <si>
    <t>VARIAGATO QUATRO CLASSIC 2000ML</t>
  </si>
  <si>
    <t>HAAGEN DAZS PISTACHIO &amp; CREAM pint 420ml</t>
  </si>
  <si>
    <t>HAAGEN DAZS STRAWBERRY CHEESECAKE čašica 95ml</t>
  </si>
  <si>
    <t>10766</t>
  </si>
  <si>
    <t>PIRULO MULTIPACK MANGO 5X70ML</t>
  </si>
  <si>
    <t>NESQUIK MULTIPACK 9X43ML</t>
  </si>
  <si>
    <t>10712</t>
  </si>
  <si>
    <t>NUII COCONUT &amp; INDIAN MANGO 90ML</t>
  </si>
  <si>
    <t>NUII MULTIPACK SOUTH KOREAN JUZU LEMON &amp; CHEESECAKE 3X90ML</t>
  </si>
  <si>
    <t>NUII MULTIPACK ETHIOPIAN COLD BREW COFFEE 3X90ml</t>
  </si>
  <si>
    <t xml:space="preserve">FAMILIA HIT Cup Vanilla 125ml                                                   </t>
  </si>
  <si>
    <t xml:space="preserve">FAMILIA HIT Cup Cocoa 125ml                                                     </t>
  </si>
  <si>
    <t>13886</t>
  </si>
  <si>
    <t>13889</t>
  </si>
  <si>
    <t>NIRVANA COOKIE DOUGH 420ML</t>
  </si>
  <si>
    <t>11480</t>
  </si>
  <si>
    <t>NIRVANA PISTACHIO &amp; ALMONDS 420ml</t>
  </si>
  <si>
    <t xml:space="preserve">FAMILIA Vanilla 660ml                                                           </t>
  </si>
  <si>
    <t>FAMILIA COCKTAIL 660ML</t>
  </si>
  <si>
    <t>10756</t>
  </si>
  <si>
    <t>FAMILIA CHOCO CHERRY 345G</t>
  </si>
  <si>
    <t>FAMILIA MULTIPACK BTC VANILLA 4X85ML</t>
  </si>
  <si>
    <t>FAMILIA MULTIPACK BTC COCOA 4X85ML</t>
  </si>
  <si>
    <t>FAMILIA MANGO &amp; COCONUT 900ML</t>
  </si>
  <si>
    <t>FAMILIA NO ADDED SUGAR 660ml</t>
  </si>
  <si>
    <t>OREO SANDWICH 110ML</t>
  </si>
  <si>
    <t>OREO MULTIPACK MINI CONES 8X25ml</t>
  </si>
  <si>
    <t>11518</t>
  </si>
  <si>
    <t>MILKA STICK PEANUT CARAMEL 90ML</t>
  </si>
  <si>
    <t>NESTLE COOL &amp; ZERO 70ml</t>
  </si>
  <si>
    <t>NESTLE MULTIPACK NO ADDED SUGAR 3X90ml</t>
  </si>
  <si>
    <t>10775</t>
  </si>
  <si>
    <t>OREO MULTIPACK  SANDWICH MINI 6X55ML</t>
  </si>
  <si>
    <t>LA CREMERIA VANILLA 5L</t>
  </si>
  <si>
    <t>LA CREMERIA BANANA 5L</t>
  </si>
  <si>
    <t>LA CREMERIA STRACCITELLA 5L</t>
  </si>
  <si>
    <t>LA CREMERIA STRAWBERRY 5L</t>
  </si>
  <si>
    <t>LA CREMERIA FOREST FRUIT 5L</t>
  </si>
  <si>
    <t>LA CREMERIA CHOCO 5L</t>
  </si>
  <si>
    <t>LA CREMERIA COOKIES 5L</t>
  </si>
  <si>
    <t>LA CREMERIA CARAMEL 5L</t>
  </si>
  <si>
    <t xml:space="preserve">PISTACHIO BULK 5L </t>
  </si>
  <si>
    <t xml:space="preserve">AIA smrznuta Viennese 360g  </t>
  </si>
  <si>
    <t>FINE&amp;DELI WHIPPING CREME krem za pripremanje šlaga 26% 0.5L</t>
  </si>
  <si>
    <t>FINE&amp;DELI WHIPPING CREME krem za pripremanje šlaga 26% 1L</t>
  </si>
  <si>
    <t>FINE&amp;DELI WHIPPING CREME krem za pripremanje šlaga 26% 0.2L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</si>
</sst>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164" formatCode="&quot;$&quot;#,##0_);\(&quot;$&quot;#,##0\)"/>
    <numFmt numFmtId="165" formatCode="_(&quot;$&quot;* #,##0.00_);_(&quot;$&quot;* \(#,##0.00\);_(&quot;$&quot;* &quot;-&quot;??_);_(@_)"/>
    <numFmt numFmtId="166" formatCode="_-* #,##0.00\ &quot;Din.&quot;_-;\-* #,##0.00\ &quot;Din.&quot;_-;_-* &quot;-&quot;??\ &quot;Din.&quot;_-;_-@_-"/>
    <numFmt numFmtId="167" formatCode="&quot;£&quot;#,##0.00;[Red]\-&quot;£&quot;#,##0.00"/>
    <numFmt numFmtId="168" formatCode="_-&quot;£&quot;* #,##0_-;\-&quot;£&quot;* #,##0_-;_-&quot;£&quot;* &quot;-&quot;_-;_-@_-"/>
    <numFmt numFmtId="169" formatCode="_-&quot;£&quot;* #,##0.00_-;\-&quot;£&quot;* #,##0.00_-;_-&quot;£&quot;* &quot;-&quot;??_-;_-@_-"/>
    <numFmt numFmtId="170" formatCode="_-* #,##0_-;_-* #,##0\-;_-* &quot;-&quot;_-;_-@_-"/>
    <numFmt numFmtId="171" formatCode="#,##0\ &quot;DM&quot;;[Red]\-#,##0\ &quot;DM&quot;"/>
    <numFmt numFmtId="172" formatCode="_-* #,##0\ &quot;DM&quot;_-;\-* #,##0\ &quot;DM&quot;_-;_-* &quot;-&quot;\ &quot;DM&quot;_-;_-@_-"/>
    <numFmt numFmtId="173" formatCode="_-* #,##0\ _D_M_-;\-* #,##0\ _D_M_-;_-* &quot;-&quot;\ _D_M_-;_-@_-"/>
    <numFmt numFmtId="174" formatCode="_-* #,##0.00\ &quot;DM&quot;_-;\-* #,##0.00\ &quot;DM&quot;_-;_-* &quot;-&quot;??\ &quot;DM&quot;_-;_-@_-"/>
    <numFmt numFmtId="175" formatCode="_-* #,##0.00\ _D_M_-;\-* #,##0.00\ _D_M_-;_-* &quot;-&quot;??\ _D_M_-;_-@_-"/>
    <numFmt numFmtId="176" formatCode="#,##0.0"/>
    <numFmt numFmtId="177" formatCode="_-* #,##0\ _z_l_-;\-* #,##0\ _z_l_-;_-* &quot;-&quot;\ _z_l_-;_-@_-"/>
    <numFmt numFmtId="178" formatCode="_-* #,##0.00\ _z_l_-;\-* #,##0.00\ _z_l_-;_-* &quot;-&quot;??\ _z_l_-;_-@_-"/>
    <numFmt numFmtId="179" formatCode="#,##0,;[Red]\-#,##0,"/>
    <numFmt numFmtId="180" formatCode="#,##0.0,,;[Red]\-#,##0.0,,"/>
    <numFmt numFmtId="181" formatCode="#,##0.0,;[Red]\-#,##0.0,"/>
    <numFmt numFmtId="182" formatCode="0.0%;[Red]\-0.0%"/>
    <numFmt numFmtId="183" formatCode="_-* #,##0.00\ [$€-1]_-;\-* #,##0.00\ [$€-1]_-;_-* &quot;-&quot;??\ [$€-1]_-"/>
    <numFmt numFmtId="184" formatCode="#,##0.000000"/>
    <numFmt numFmtId="185" formatCode="ddd"/>
    <numFmt numFmtId="186" formatCode="mm"/>
    <numFmt numFmtId="187" formatCode="\$000"/>
    <numFmt numFmtId="188" formatCode="\$0,000"/>
    <numFmt numFmtId="189" formatCode="[&gt;999]General"/>
    <numFmt numFmtId="190" formatCode="&quot;F&quot;\ #,##0.00_-;[Red]&quot;F&quot;\ #,##0.00\-"/>
    <numFmt numFmtId="191" formatCode="_-&quot;F&quot;\ * #,##0_-;_-&quot;F&quot;\ * #,##0\-;_-&quot;F&quot;\ * &quot;-&quot;_-;_-@_-"/>
    <numFmt numFmtId="192" formatCode="#,##0.00_ ;[Red]\-#,##0.00;\-"/>
    <numFmt numFmtId="193" formatCode="_-* #,##0\ &quot;kn&quot;_-;\-* #,##0\ &quot;kn&quot;_-;_-* &quot;-&quot;\ &quot;kn&quot;_-;_-@_-"/>
    <numFmt numFmtId="194" formatCode="_-* #,##0\ _k_n_-;\-* #,##0\ _k_n_-;_-* &quot;-&quot;\ _k_n_-;_-@_-"/>
    <numFmt numFmtId="195" formatCode="_-* #,##0.00\ &quot;kn&quot;_-;\-* #,##0.00\ &quot;kn&quot;_-;_-* &quot;-&quot;??\ &quot;kn&quot;_-;_-@_-"/>
    <numFmt numFmtId="196" formatCode="_-* #,##0.00\ _k_n_-;\-* #,##0.00\ _k_n_-;_-* &quot;-&quot;??\ _k_n_-;_-@_-"/>
    <numFmt numFmtId="197" formatCode="#,##0.000"/>
    <numFmt numFmtId="198" formatCode="0.000"/>
  </numFmts>
  <fonts count="98">
    <font>
      <sz val="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</font>
    <font>
      <sz val="10"/>
      <name val="Helv"/>
      <charset val="238"/>
    </font>
    <font>
      <i/>
      <sz val="10"/>
      <name val="Arial"/>
      <family val="2"/>
    </font>
    <font>
      <sz val="10"/>
      <name val="Helv"/>
      <charset val="204"/>
    </font>
    <font>
      <sz val="10"/>
      <name val="Helv"/>
      <family val="2"/>
    </font>
    <font>
      <sz val="10"/>
      <name val="Helv"/>
    </font>
    <font>
      <sz val="10"/>
      <name val="Courier"/>
      <family val="3"/>
    </font>
    <font>
      <sz val="10"/>
      <name val="Courier New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i/>
      <u/>
      <sz val="14"/>
      <name val="Courier New"/>
      <family val="3"/>
    </font>
    <font>
      <b/>
      <sz val="12"/>
      <name val="Courier New"/>
      <family val="3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u/>
      <sz val="10"/>
      <color indexed="36"/>
      <name val="Arial"/>
      <family val="2"/>
    </font>
    <font>
      <b/>
      <sz val="10"/>
      <name val="MS Sans Serif"/>
      <family val="2"/>
    </font>
    <font>
      <b/>
      <sz val="11"/>
      <color indexed="9"/>
      <name val="Calibri"/>
      <family val="2"/>
    </font>
    <font>
      <sz val="10"/>
      <name val="Arial CE"/>
      <charset val="238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5"/>
      <name val="Arial"/>
      <family val="2"/>
    </font>
    <font>
      <sz val="11"/>
      <color indexed="52"/>
      <name val="Calibri"/>
      <family val="2"/>
    </font>
    <font>
      <sz val="11"/>
      <color indexed="26"/>
      <name val="Calibri"/>
      <family val="2"/>
    </font>
    <font>
      <u/>
      <sz val="10"/>
      <color indexed="14"/>
      <name val="MS Sans Serif"/>
      <family val="2"/>
    </font>
    <font>
      <b/>
      <sz val="11"/>
      <color indexed="63"/>
      <name val="Calibri"/>
      <family val="2"/>
    </font>
    <font>
      <b/>
      <sz val="10"/>
      <name val="Arial CE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u/>
      <sz val="9"/>
      <color indexed="36"/>
      <name val="Arial"/>
      <family val="2"/>
    </font>
    <font>
      <b/>
      <sz val="20"/>
      <name val="Arial"/>
      <family val="2"/>
    </font>
    <font>
      <b/>
      <u/>
      <sz val="22"/>
      <name val="Courier New"/>
      <family val="3"/>
    </font>
    <font>
      <b/>
      <sz val="16"/>
      <name val="Arial"/>
      <family val="2"/>
    </font>
    <font>
      <b/>
      <u/>
      <sz val="18"/>
      <name val="Courier New"/>
      <family val="3"/>
    </font>
    <font>
      <sz val="13"/>
      <name val="Arial"/>
      <family val="2"/>
    </font>
    <font>
      <b/>
      <u/>
      <sz val="11"/>
      <name val="Courier New"/>
      <family val="3"/>
    </font>
    <font>
      <b/>
      <sz val="18"/>
      <color indexed="40"/>
      <name val="Cambria"/>
      <family val="2"/>
    </font>
    <font>
      <b/>
      <sz val="15"/>
      <color indexed="40"/>
      <name val="Calibri"/>
      <family val="2"/>
    </font>
    <font>
      <b/>
      <sz val="13"/>
      <color indexed="40"/>
      <name val="Calibri"/>
      <family val="2"/>
    </font>
    <font>
      <b/>
      <sz val="11"/>
      <color indexed="40"/>
      <name val="Calibri"/>
      <family val="2"/>
    </font>
    <font>
      <sz val="11"/>
      <color indexed="10"/>
      <name val="Calibri"/>
      <family val="2"/>
    </font>
    <font>
      <b/>
      <sz val="20"/>
      <name val="Wingdings"/>
      <charset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name val="Calibri"/>
      <family val="2"/>
    </font>
    <font>
      <sz val="8"/>
      <color rgb="FFFF0000"/>
      <name val="Calibri"/>
      <family val="2"/>
      <scheme val="minor"/>
    </font>
    <font>
      <sz val="8"/>
      <name val="Calibri"/>
      <family val="2"/>
    </font>
  </fonts>
  <fills count="8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gray0625"/>
    </fill>
    <fill>
      <patternFill patternType="solid">
        <fgColor indexed="54"/>
      </patternFill>
    </fill>
    <fill>
      <patternFill patternType="solid">
        <fgColor indexed="2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rgb="FFE3E3E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A0A0A0"/>
      </right>
      <top/>
      <bottom/>
      <diagonal/>
    </border>
    <border>
      <left style="medium">
        <color rgb="FFA0A0A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8">
    <xf numFmtId="0" fontId="0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5" applyNumberFormat="0" applyAlignment="0" applyProtection="0"/>
    <xf numFmtId="0" fontId="25" fillId="8" borderId="6" applyNumberFormat="0" applyAlignment="0" applyProtection="0"/>
    <xf numFmtId="0" fontId="26" fillId="8" borderId="5" applyNumberFormat="0" applyAlignment="0" applyProtection="0"/>
    <xf numFmtId="0" fontId="27" fillId="0" borderId="7" applyNumberFormat="0" applyFill="0" applyAlignment="0" applyProtection="0"/>
    <xf numFmtId="0" fontId="28" fillId="9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32" fillId="34" borderId="0" applyNumberFormat="0" applyBorder="0" applyAlignment="0" applyProtection="0"/>
    <xf numFmtId="0" fontId="8" fillId="0" borderId="0"/>
    <xf numFmtId="0" fontId="33" fillId="35" borderId="0"/>
    <xf numFmtId="0" fontId="34" fillId="0" borderId="0"/>
    <xf numFmtId="192" fontId="33" fillId="36" borderId="11"/>
    <xf numFmtId="0" fontId="34" fillId="0" borderId="0"/>
    <xf numFmtId="0" fontId="34" fillId="0" borderId="0"/>
    <xf numFmtId="0" fontId="35" fillId="36" borderId="0"/>
    <xf numFmtId="0" fontId="36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8" fillId="0" borderId="0"/>
    <xf numFmtId="0" fontId="34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4" fillId="0" borderId="0"/>
    <xf numFmtId="0" fontId="38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4" fillId="0" borderId="0"/>
    <xf numFmtId="0" fontId="38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3" fillId="35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179" fontId="33" fillId="0" borderId="0" applyFont="0" applyFill="0" applyBorder="0" applyAlignment="0" applyProtection="0">
      <alignment vertical="top"/>
      <protection locked="0"/>
    </xf>
    <xf numFmtId="180" fontId="33" fillId="0" borderId="0" applyFont="0" applyFill="0" applyBorder="0" applyAlignment="0" applyProtection="0">
      <alignment vertical="top"/>
      <protection locked="0"/>
    </xf>
    <xf numFmtId="181" fontId="33" fillId="0" borderId="0">
      <alignment vertical="top"/>
      <protection locked="0"/>
    </xf>
    <xf numFmtId="38" fontId="39" fillId="0" borderId="0" applyFont="0" applyFill="0" applyBorder="0" applyProtection="0"/>
    <xf numFmtId="171" fontId="40" fillId="0" borderId="0" applyFont="0" applyFill="0" applyBorder="0" applyProtection="0"/>
    <xf numFmtId="40" fontId="40" fillId="0" borderId="0" applyFont="0" applyFill="0" applyBorder="0" applyProtection="0"/>
    <xf numFmtId="38" fontId="39" fillId="0" borderId="0" applyFont="0" applyFill="0" applyBorder="0" applyProtection="0"/>
    <xf numFmtId="182" fontId="40" fillId="0" borderId="0" applyFont="0" applyFill="0" applyBorder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38" borderId="0" applyNumberFormat="0" applyBorder="0" applyAlignment="0" applyProtection="0"/>
    <xf numFmtId="0" fontId="41" fillId="41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39" borderId="0" applyNumberFormat="0" applyBorder="0" applyAlignment="0" applyProtection="0"/>
    <xf numFmtId="0" fontId="42" fillId="42" borderId="0" applyNumberFormat="0" applyBorder="0" applyAlignment="0" applyProtection="0"/>
    <xf numFmtId="0" fontId="42" fillId="46" borderId="0" applyNumberFormat="0" applyBorder="0" applyAlignment="0" applyProtection="0"/>
    <xf numFmtId="0" fontId="42" fillId="45" borderId="0" applyNumberFormat="0" applyBorder="0" applyAlignment="0" applyProtection="0"/>
    <xf numFmtId="0" fontId="42" fillId="43" borderId="0" applyNumberFormat="0" applyBorder="0" applyAlignment="0" applyProtection="0"/>
    <xf numFmtId="38" fontId="43" fillId="1" borderId="0" applyNumberFormat="0" applyBorder="0" applyProtection="0">
      <alignment horizontal="centerContinuous"/>
      <protection locked="0"/>
    </xf>
    <xf numFmtId="38" fontId="43" fillId="1" borderId="0" applyNumberFormat="0" applyBorder="0" applyProtection="0">
      <alignment horizontal="centerContinuous"/>
      <protection locked="0"/>
    </xf>
    <xf numFmtId="38" fontId="44" fillId="47" borderId="0" applyNumberFormat="0" applyBorder="0" applyProtection="0">
      <alignment horizontal="justify"/>
      <protection locked="0"/>
    </xf>
    <xf numFmtId="38" fontId="44" fillId="47" borderId="0" applyNumberFormat="0" applyBorder="0" applyProtection="0">
      <alignment horizontal="justify"/>
      <protection locked="0"/>
    </xf>
    <xf numFmtId="0" fontId="42" fillId="48" borderId="0" applyNumberFormat="0" applyBorder="0" applyAlignment="0" applyProtection="0"/>
    <xf numFmtId="0" fontId="42" fillId="39" borderId="0" applyNumberFormat="0" applyBorder="0" applyAlignment="0" applyProtection="0"/>
    <xf numFmtId="0" fontId="42" fillId="42" borderId="0" applyNumberFormat="0" applyBorder="0" applyAlignment="0" applyProtection="0"/>
    <xf numFmtId="0" fontId="42" fillId="48" borderId="0" applyNumberFormat="0" applyBorder="0" applyAlignment="0" applyProtection="0"/>
    <xf numFmtId="0" fontId="42" fillId="45" borderId="0" applyNumberFormat="0" applyBorder="0" applyAlignment="0" applyProtection="0"/>
    <xf numFmtId="0" fontId="42" fillId="49" borderId="0" applyNumberFormat="0" applyBorder="0" applyAlignment="0" applyProtection="0"/>
    <xf numFmtId="0" fontId="64" fillId="38" borderId="12" applyNumberFormat="0" applyAlignment="0" applyProtection="0"/>
    <xf numFmtId="0" fontId="46" fillId="50" borderId="0" applyNumberFormat="0" applyBorder="0" applyAlignment="0" applyProtection="0"/>
    <xf numFmtId="0" fontId="47" fillId="38" borderId="13" applyNumberFormat="0" applyAlignment="0" applyProtection="0"/>
    <xf numFmtId="0" fontId="48" fillId="0" borderId="0" applyNumberFormat="0" applyFill="0" applyBorder="0" applyAlignment="0">
      <alignment vertical="top"/>
    </xf>
    <xf numFmtId="164" fontId="49" fillId="0" borderId="14" applyAlignment="0" applyProtection="0"/>
    <xf numFmtId="0" fontId="50" fillId="51" borderId="15" applyNumberFormat="0" applyAlignment="0" applyProtection="0"/>
    <xf numFmtId="187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19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4" fontId="33" fillId="0" borderId="16" applyFill="0" applyBorder="0"/>
    <xf numFmtId="177" fontId="51" fillId="0" borderId="0" applyFont="0" applyFill="0" applyBorder="0" applyAlignment="0" applyProtection="0"/>
    <xf numFmtId="178" fontId="51" fillId="0" borderId="0" applyFont="0" applyFill="0" applyBorder="0" applyAlignment="0" applyProtection="0"/>
    <xf numFmtId="0" fontId="59" fillId="52" borderId="13" applyNumberFormat="0" applyAlignment="0" applyProtection="0"/>
    <xf numFmtId="0" fontId="45" fillId="0" borderId="17" applyNumberFormat="0" applyFill="0" applyAlignment="0" applyProtection="0"/>
    <xf numFmtId="0" fontId="53" fillId="0" borderId="0" applyNumberFormat="0" applyFill="0" applyBorder="0" applyAlignment="0" applyProtection="0"/>
    <xf numFmtId="183" fontId="33" fillId="0" borderId="0" applyFont="0" applyFill="0" applyBorder="0" applyAlignment="0" applyProtection="0"/>
    <xf numFmtId="173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0" fontId="54" fillId="40" borderId="0" applyNumberFormat="0" applyBorder="0" applyAlignment="0" applyProtection="0"/>
    <xf numFmtId="38" fontId="55" fillId="35" borderId="0" applyNumberFormat="0" applyBorder="0" applyAlignment="0" applyProtection="0"/>
    <xf numFmtId="37" fontId="56" fillId="0" borderId="0" applyNumberFormat="0" applyFill="0" applyBorder="0">
      <alignment vertical="center"/>
      <protection locked="0"/>
    </xf>
    <xf numFmtId="0" fontId="83" fillId="0" borderId="19" applyNumberFormat="0" applyFill="0" applyAlignment="0" applyProtection="0"/>
    <xf numFmtId="0" fontId="84" fillId="0" borderId="18" applyNumberFormat="0" applyFill="0" applyAlignment="0" applyProtection="0"/>
    <xf numFmtId="0" fontId="85" fillId="0" borderId="20" applyNumberFormat="0" applyFill="0" applyAlignment="0" applyProtection="0"/>
    <xf numFmtId="0" fontId="8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10" fontId="55" fillId="36" borderId="21" applyNumberFormat="0" applyBorder="0" applyAlignment="0" applyProtection="0"/>
    <xf numFmtId="0" fontId="60" fillId="0" borderId="0"/>
    <xf numFmtId="38" fontId="40" fillId="0" borderId="1" applyNumberFormat="0" applyFont="0" applyFill="0" applyAlignment="0" applyProtection="0">
      <protection locked="0"/>
    </xf>
    <xf numFmtId="38" fontId="40" fillId="0" borderId="22" applyNumberFormat="0" applyFont="0" applyFill="0" applyAlignment="0" applyProtection="0">
      <protection locked="0"/>
    </xf>
    <xf numFmtId="38" fontId="40" fillId="0" borderId="23" applyNumberFormat="0" applyFont="0" applyFill="0" applyAlignment="0" applyProtection="0">
      <protection locked="0"/>
    </xf>
    <xf numFmtId="0" fontId="61" fillId="0" borderId="24" applyNumberFormat="0" applyFill="0" applyAlignment="0" applyProtection="0"/>
    <xf numFmtId="191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6" fontId="33" fillId="53" borderId="0" applyNumberFormat="0" applyFont="0" applyFill="0" applyBorder="0" applyAlignment="0"/>
    <xf numFmtId="0" fontId="62" fillId="52" borderId="0" applyNumberFormat="0" applyBorder="0" applyAlignment="0" applyProtection="0"/>
    <xf numFmtId="184" fontId="33" fillId="0" borderId="0"/>
    <xf numFmtId="0" fontId="3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52" fillId="0" borderId="0"/>
    <xf numFmtId="0" fontId="33" fillId="52" borderId="12" applyNumberFormat="0" applyFont="0" applyAlignment="0" applyProtection="0"/>
    <xf numFmtId="0" fontId="63" fillId="0" borderId="0" applyNumberFormat="0" applyFill="0" applyBorder="0" applyAlignment="0" applyProtection="0"/>
    <xf numFmtId="0" fontId="33" fillId="1" borderId="25"/>
    <xf numFmtId="172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0" fontId="33" fillId="0" borderId="0" applyFont="0" applyFill="0" applyBorder="0" applyAlignment="0" applyProtection="0"/>
    <xf numFmtId="0" fontId="65" fillId="0" borderId="0" applyFont="0"/>
    <xf numFmtId="49" fontId="51" fillId="0" borderId="25" applyNumberFormat="0" applyFont="0" applyFill="0" applyAlignment="0" applyProtection="0">
      <alignment horizontal="center" wrapText="1"/>
    </xf>
    <xf numFmtId="4" fontId="66" fillId="54" borderId="12" applyNumberFormat="0" applyProtection="0">
      <alignment vertical="center"/>
    </xf>
    <xf numFmtId="4" fontId="67" fillId="54" borderId="12" applyNumberFormat="0" applyProtection="0">
      <alignment vertical="center"/>
    </xf>
    <xf numFmtId="4" fontId="66" fillId="54" borderId="12" applyNumberFormat="0" applyProtection="0">
      <alignment horizontal="left" vertical="center" indent="1"/>
    </xf>
    <xf numFmtId="4" fontId="66" fillId="54" borderId="12" applyNumberFormat="0" applyProtection="0">
      <alignment horizontal="left" vertical="center" indent="1"/>
    </xf>
    <xf numFmtId="0" fontId="33" fillId="55" borderId="12" applyNumberFormat="0" applyProtection="0">
      <alignment horizontal="left" vertical="center" indent="1"/>
    </xf>
    <xf numFmtId="4" fontId="66" fillId="56" borderId="12" applyNumberFormat="0" applyProtection="0">
      <alignment horizontal="right" vertical="center"/>
    </xf>
    <xf numFmtId="4" fontId="66" fillId="57" borderId="12" applyNumberFormat="0" applyProtection="0">
      <alignment horizontal="right" vertical="center"/>
    </xf>
    <xf numFmtId="4" fontId="66" fillId="58" borderId="12" applyNumberFormat="0" applyProtection="0">
      <alignment horizontal="right" vertical="center"/>
    </xf>
    <xf numFmtId="4" fontId="66" fillId="59" borderId="12" applyNumberFormat="0" applyProtection="0">
      <alignment horizontal="right" vertical="center"/>
    </xf>
    <xf numFmtId="4" fontId="66" fillId="60" borderId="12" applyNumberFormat="0" applyProtection="0">
      <alignment horizontal="right" vertical="center"/>
    </xf>
    <xf numFmtId="4" fontId="66" fillId="61" borderId="12" applyNumberFormat="0" applyProtection="0">
      <alignment horizontal="right" vertical="center"/>
    </xf>
    <xf numFmtId="4" fontId="66" fillId="62" borderId="12" applyNumberFormat="0" applyProtection="0">
      <alignment horizontal="right" vertical="center"/>
    </xf>
    <xf numFmtId="4" fontId="66" fillId="63" borderId="12" applyNumberFormat="0" applyProtection="0">
      <alignment horizontal="right" vertical="center"/>
    </xf>
    <xf numFmtId="4" fontId="66" fillId="64" borderId="12" applyNumberFormat="0" applyProtection="0">
      <alignment horizontal="right" vertical="center"/>
    </xf>
    <xf numFmtId="4" fontId="68" fillId="65" borderId="12" applyNumberFormat="0" applyProtection="0">
      <alignment horizontal="left" vertical="center" indent="1"/>
    </xf>
    <xf numFmtId="4" fontId="66" fillId="66" borderId="26" applyNumberFormat="0" applyProtection="0">
      <alignment horizontal="left" vertical="center" indent="1"/>
    </xf>
    <xf numFmtId="4" fontId="69" fillId="67" borderId="0" applyNumberFormat="0" applyProtection="0">
      <alignment horizontal="left" vertical="center" indent="1"/>
    </xf>
    <xf numFmtId="0" fontId="33" fillId="55" borderId="12" applyNumberFormat="0" applyProtection="0">
      <alignment horizontal="left" vertical="center" indent="1"/>
    </xf>
    <xf numFmtId="4" fontId="66" fillId="66" borderId="12" applyNumberFormat="0" applyProtection="0">
      <alignment horizontal="left" vertical="center" indent="1"/>
    </xf>
    <xf numFmtId="4" fontId="66" fillId="68" borderId="12" applyNumberFormat="0" applyProtection="0">
      <alignment horizontal="left" vertical="center" indent="1"/>
    </xf>
    <xf numFmtId="0" fontId="33" fillId="68" borderId="12" applyNumberFormat="0" applyProtection="0">
      <alignment horizontal="left" vertical="center" indent="1"/>
    </xf>
    <xf numFmtId="0" fontId="33" fillId="68" borderId="12" applyNumberFormat="0" applyProtection="0">
      <alignment horizontal="left" vertical="center" indent="1"/>
    </xf>
    <xf numFmtId="0" fontId="33" fillId="69" borderId="12" applyNumberFormat="0" applyProtection="0">
      <alignment horizontal="left" vertical="center" indent="1"/>
    </xf>
    <xf numFmtId="0" fontId="33" fillId="69" borderId="12" applyNumberFormat="0" applyProtection="0">
      <alignment horizontal="left" vertical="center" indent="1"/>
    </xf>
    <xf numFmtId="0" fontId="33" fillId="35" borderId="12" applyNumberFormat="0" applyProtection="0">
      <alignment horizontal="left" vertical="center" indent="1"/>
    </xf>
    <xf numFmtId="0" fontId="33" fillId="35" borderId="12" applyNumberFormat="0" applyProtection="0">
      <alignment horizontal="left" vertical="center" indent="1"/>
    </xf>
    <xf numFmtId="0" fontId="33" fillId="55" borderId="12" applyNumberFormat="0" applyProtection="0">
      <alignment horizontal="left" vertical="center" indent="1"/>
    </xf>
    <xf numFmtId="0" fontId="33" fillId="55" borderId="12" applyNumberFormat="0" applyProtection="0">
      <alignment horizontal="left" vertical="center" indent="1"/>
    </xf>
    <xf numFmtId="0" fontId="33" fillId="0" borderId="0"/>
    <xf numFmtId="4" fontId="66" fillId="36" borderId="12" applyNumberFormat="0" applyProtection="0">
      <alignment vertical="center"/>
    </xf>
    <xf numFmtId="4" fontId="67" fillId="36" borderId="12" applyNumberFormat="0" applyProtection="0">
      <alignment vertical="center"/>
    </xf>
    <xf numFmtId="4" fontId="66" fillId="36" borderId="12" applyNumberFormat="0" applyProtection="0">
      <alignment horizontal="left" vertical="center" indent="1"/>
    </xf>
    <xf numFmtId="4" fontId="66" fillId="36" borderId="12" applyNumberFormat="0" applyProtection="0">
      <alignment horizontal="left" vertical="center" indent="1"/>
    </xf>
    <xf numFmtId="4" fontId="66" fillId="66" borderId="12" applyNumberFormat="0" applyProtection="0">
      <alignment horizontal="right" vertical="center"/>
    </xf>
    <xf numFmtId="4" fontId="67" fillId="66" borderId="12" applyNumberFormat="0" applyProtection="0">
      <alignment horizontal="right" vertical="center"/>
    </xf>
    <xf numFmtId="0" fontId="33" fillId="55" borderId="12" applyNumberFormat="0" applyProtection="0">
      <alignment horizontal="left" vertical="center" indent="1"/>
    </xf>
    <xf numFmtId="0" fontId="33" fillId="55" borderId="12" applyNumberFormat="0" applyProtection="0">
      <alignment horizontal="left" vertical="center" indent="1"/>
    </xf>
    <xf numFmtId="0" fontId="70" fillId="0" borderId="0"/>
    <xf numFmtId="4" fontId="71" fillId="66" borderId="12" applyNumberFormat="0" applyProtection="0">
      <alignment horizontal="right" vertical="center"/>
    </xf>
    <xf numFmtId="0" fontId="33" fillId="38" borderId="0" applyNumberFormat="0" applyFont="0" applyBorder="0" applyAlignment="0"/>
    <xf numFmtId="0" fontId="33" fillId="0" borderId="0" applyNumberFormat="0" applyFont="0" applyFill="0" applyBorder="0" applyAlignment="0"/>
    <xf numFmtId="176" fontId="33" fillId="0" borderId="0" applyFont="0" applyFill="0" applyBorder="0" applyAlignment="0" applyProtection="0"/>
    <xf numFmtId="0" fontId="33" fillId="40" borderId="0" applyNumberFormat="0" applyFont="0" applyBorder="0" applyAlignment="0"/>
    <xf numFmtId="0" fontId="33" fillId="0" borderId="0" applyNumberFormat="0" applyFont="0" applyFill="0" applyBorder="0" applyAlignment="0"/>
    <xf numFmtId="0" fontId="33" fillId="0" borderId="0" applyNumberFormat="0" applyFont="0" applyFill="0" applyBorder="0" applyAlignment="0"/>
    <xf numFmtId="0" fontId="72" fillId="70" borderId="0"/>
    <xf numFmtId="0" fontId="73" fillId="70" borderId="0"/>
    <xf numFmtId="0" fontId="74" fillId="70" borderId="0"/>
    <xf numFmtId="0" fontId="72" fillId="2" borderId="27">
      <protection locked="0"/>
    </xf>
    <xf numFmtId="0" fontId="72" fillId="70" borderId="0"/>
    <xf numFmtId="0" fontId="75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0" fontId="77" fillId="0" borderId="0">
      <alignment horizontal="centerContinuous"/>
    </xf>
    <xf numFmtId="0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7" fillId="0" borderId="0">
      <alignment horizontal="centerContinuous"/>
    </xf>
    <xf numFmtId="38" fontId="77" fillId="0" borderId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6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0" fontId="79" fillId="0" borderId="0">
      <alignment horizontal="centerContinuous"/>
    </xf>
    <xf numFmtId="0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9" fillId="0" borderId="0">
      <alignment horizontal="centerContinuous"/>
    </xf>
    <xf numFmtId="38" fontId="79" fillId="0" borderId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78" fillId="0" borderId="0" applyNumberFormat="0" applyFill="0" applyBorder="0" applyAlignment="0" applyProtection="0">
      <alignment horizontal="centerContinuous"/>
    </xf>
    <xf numFmtId="38" fontId="55" fillId="0" borderId="0" applyNumberFormat="0" applyFill="0" applyBorder="0" applyAlignment="0" applyProtection="0"/>
    <xf numFmtId="38" fontId="55" fillId="0" borderId="0" applyNumberFormat="0" applyFill="0" applyBorder="0" applyAlignment="0" applyProtection="0"/>
    <xf numFmtId="38" fontId="80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1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38" fontId="80" fillId="0" borderId="0" applyNumberFormat="0" applyFill="0" applyBorder="0" applyAlignment="0" applyProtection="0">
      <alignment horizontal="centerContinuous"/>
    </xf>
    <xf numFmtId="0" fontId="82" fillId="0" borderId="0" applyNumberFormat="0" applyFill="0" applyBorder="0" applyAlignment="0" applyProtection="0"/>
    <xf numFmtId="172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6" fillId="0" borderId="0" applyNumberFormat="0" applyFill="0" applyBorder="0" applyAlignment="0" applyProtection="0"/>
    <xf numFmtId="38" fontId="87" fillId="0" borderId="0" applyNumberFormat="0" applyFill="0" applyBorder="0" applyAlignment="0" applyProtection="0">
      <alignment horizontal="left"/>
    </xf>
    <xf numFmtId="0" fontId="33" fillId="0" borderId="0" applyNumberFormat="0" applyFill="0" applyBorder="0" applyAlignment="0"/>
    <xf numFmtId="0" fontId="33" fillId="0" borderId="0"/>
    <xf numFmtId="0" fontId="12" fillId="0" borderId="0"/>
    <xf numFmtId="0" fontId="12" fillId="0" borderId="0"/>
    <xf numFmtId="0" fontId="41" fillId="71" borderId="0" applyNumberFormat="0" applyBorder="0" applyAlignment="0" applyProtection="0"/>
    <xf numFmtId="0" fontId="41" fillId="45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42" borderId="0" applyNumberFormat="0" applyBorder="0" applyAlignment="0" applyProtection="0"/>
    <xf numFmtId="0" fontId="41" fillId="72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38" borderId="0" applyNumberFormat="0" applyBorder="0" applyAlignment="0" applyProtection="0"/>
    <xf numFmtId="0" fontId="41" fillId="41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5" borderId="0" applyNumberFormat="0" applyBorder="0" applyAlignment="0" applyProtection="0"/>
    <xf numFmtId="0" fontId="41" fillId="52" borderId="0" applyNumberFormat="0" applyBorder="0" applyAlignment="0" applyProtection="0"/>
    <xf numFmtId="0" fontId="41" fillId="40" borderId="0" applyNumberFormat="0" applyBorder="0" applyAlignment="0" applyProtection="0"/>
    <xf numFmtId="0" fontId="41" fillId="73" borderId="0" applyNumberFormat="0" applyBorder="0" applyAlignment="0" applyProtection="0"/>
    <xf numFmtId="0" fontId="41" fillId="52" borderId="0" applyNumberFormat="0" applyBorder="0" applyAlignment="0" applyProtection="0"/>
    <xf numFmtId="0" fontId="41" fillId="44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3" borderId="0" applyNumberFormat="0" applyBorder="0" applyAlignment="0" applyProtection="0"/>
    <xf numFmtId="0" fontId="42" fillId="74" borderId="0" applyNumberFormat="0" applyBorder="0" applyAlignment="0" applyProtection="0"/>
    <xf numFmtId="0" fontId="42" fillId="45" borderId="0" applyNumberFormat="0" applyBorder="0" applyAlignment="0" applyProtection="0"/>
    <xf numFmtId="0" fontId="42" fillId="52" borderId="0" applyNumberFormat="0" applyBorder="0" applyAlignment="0" applyProtection="0"/>
    <xf numFmtId="0" fontId="42" fillId="40" borderId="0" applyNumberFormat="0" applyBorder="0" applyAlignment="0" applyProtection="0"/>
    <xf numFmtId="0" fontId="42" fillId="74" borderId="0" applyNumberFormat="0" applyBorder="0" applyAlignment="0" applyProtection="0"/>
    <xf numFmtId="0" fontId="42" fillId="45" borderId="0" applyNumberFormat="0" applyBorder="0" applyAlignment="0" applyProtection="0"/>
    <xf numFmtId="0" fontId="42" fillId="44" borderId="0" applyNumberFormat="0" applyBorder="0" applyAlignment="0" applyProtection="0"/>
    <xf numFmtId="0" fontId="42" fillId="39" borderId="0" applyNumberFormat="0" applyBorder="0" applyAlignment="0" applyProtection="0"/>
    <xf numFmtId="0" fontId="42" fillId="42" borderId="0" applyNumberFormat="0" applyBorder="0" applyAlignment="0" applyProtection="0"/>
    <xf numFmtId="0" fontId="42" fillId="46" borderId="0" applyNumberFormat="0" applyBorder="0" applyAlignment="0" applyProtection="0"/>
    <xf numFmtId="0" fontId="42" fillId="45" borderId="0" applyNumberFormat="0" applyBorder="0" applyAlignment="0" applyProtection="0"/>
    <xf numFmtId="0" fontId="42" fillId="4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10" borderId="9" applyNumberFormat="0" applyFont="0" applyAlignment="0" applyProtection="0"/>
    <xf numFmtId="19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88" fillId="0" borderId="28" applyNumberFormat="0" applyFill="0" applyProtection="0"/>
    <xf numFmtId="0" fontId="88" fillId="0" borderId="0" applyNumberFormat="0" applyFill="0" applyBorder="0" applyProtection="0">
      <alignment horizontal="right"/>
    </xf>
    <xf numFmtId="195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0" fontId="16" fillId="0" borderId="29" applyNumberFormat="0" applyAlignment="0" applyProtection="0"/>
    <xf numFmtId="196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0" fontId="88" fillId="75" borderId="28" applyNumberFormat="0" applyProtection="0"/>
    <xf numFmtId="0" fontId="88" fillId="75" borderId="29" applyNumberFormat="0" applyProtection="0"/>
    <xf numFmtId="0" fontId="16" fillId="0" borderId="30" applyNumberFormat="0" applyFont="0" applyFill="0" applyAlignment="0" applyProtection="0"/>
    <xf numFmtId="0" fontId="89" fillId="0" borderId="0" applyNumberForma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88" fillId="3" borderId="0" applyNumberFormat="0" applyBorder="0" applyAlignment="0" applyProtection="0"/>
    <xf numFmtId="9" fontId="16" fillId="0" borderId="0" applyFont="0" applyFill="0" applyBorder="0" applyAlignment="0" applyProtection="0"/>
    <xf numFmtId="0" fontId="16" fillId="0" borderId="31" applyNumberFormat="0" applyFont="0" applyFill="0" applyAlignment="0" applyProtection="0"/>
    <xf numFmtId="0" fontId="12" fillId="0" borderId="0"/>
    <xf numFmtId="49" fontId="16" fillId="0" borderId="0" applyFill="0" applyBorder="0" applyAlignment="0">
      <protection locked="0"/>
    </xf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90" fillId="76" borderId="0" xfId="0" applyFont="1" applyFill="1" applyAlignment="1">
      <alignment wrapText="1"/>
    </xf>
    <xf numFmtId="0" fontId="0" fillId="77" borderId="0" xfId="0" applyFill="1"/>
    <xf numFmtId="0" fontId="90" fillId="76" borderId="0" xfId="0" applyFont="1" applyFill="1" applyAlignment="1">
      <alignment horizontal="center" wrapText="1"/>
    </xf>
    <xf numFmtId="0" fontId="0" fillId="78" borderId="0" xfId="0" applyFill="1"/>
    <xf numFmtId="4" fontId="90" fillId="76" borderId="0" xfId="0" applyNumberFormat="1" applyFont="1" applyFill="1" applyAlignment="1">
      <alignment wrapText="1"/>
    </xf>
    <xf numFmtId="4" fontId="0" fillId="0" borderId="0" xfId="0" applyNumberFormat="1"/>
    <xf numFmtId="197" fontId="0" fillId="0" borderId="0" xfId="0" applyNumberFormat="1"/>
    <xf numFmtId="0" fontId="91" fillId="76" borderId="0" xfId="0" applyFont="1" applyFill="1" applyAlignment="1">
      <alignment horizontal="center" vertical="center" wrapText="1"/>
    </xf>
    <xf numFmtId="4" fontId="91" fillId="76" borderId="0" xfId="0" applyNumberFormat="1" applyFont="1" applyFill="1" applyAlignment="1">
      <alignment horizontal="center" vertical="center" wrapText="1"/>
    </xf>
    <xf numFmtId="0" fontId="93" fillId="0" borderId="0" xfId="0" applyFont="1"/>
    <xf numFmtId="0" fontId="93" fillId="0" borderId="0" xfId="0" applyFont="1" applyAlignment="1">
      <alignment horizontal="center"/>
    </xf>
    <xf numFmtId="197" fontId="93" fillId="0" borderId="0" xfId="0" applyNumberFormat="1" applyFont="1"/>
    <xf numFmtId="0" fontId="0" fillId="3" borderId="0" xfId="0" applyFill="1"/>
    <xf numFmtId="0" fontId="93" fillId="3" borderId="0" xfId="0" applyFont="1" applyFill="1"/>
    <xf numFmtId="49" fontId="0" fillId="0" borderId="0" xfId="0" applyNumberFormat="1" applyAlignment="1">
      <alignment horizontal="center"/>
    </xf>
    <xf numFmtId="0" fontId="90" fillId="79" borderId="0" xfId="0" applyFont="1" applyFill="1" applyAlignment="1">
      <alignment horizontal="center" wrapText="1"/>
    </xf>
    <xf numFmtId="0" fontId="94" fillId="0" borderId="0" xfId="0" applyFont="1"/>
    <xf numFmtId="0" fontId="0" fillId="0" borderId="0" xfId="2247" applyFont="1" applyAlignment="1">
      <alignment horizontal="center" vertical="center" wrapText="1"/>
    </xf>
    <xf numFmtId="0" fontId="0" fillId="0" borderId="0" xfId="2247" applyFont="1"/>
    <xf numFmtId="0" fontId="92" fillId="0" borderId="32" xfId="2247" applyFont="1" applyBorder="1" applyAlignment="1">
      <alignment horizontal="left" vertical="center"/>
    </xf>
    <xf numFmtId="0" fontId="92" fillId="0" borderId="32" xfId="2247" applyFont="1" applyBorder="1" applyAlignment="1">
      <alignment horizontal="center" vertical="center"/>
    </xf>
    <xf numFmtId="0" fontId="0" fillId="3" borderId="0" xfId="2247" applyFont="1" applyFill="1"/>
    <xf numFmtId="0" fontId="0" fillId="0" borderId="0" xfId="2247" applyFont="1" applyAlignment="1">
      <alignment horizontal="center"/>
    </xf>
    <xf numFmtId="198" fontId="0" fillId="0" borderId="0" xfId="2247" applyNumberFormat="1" applyFont="1"/>
    <xf numFmtId="49" fontId="92" fillId="0" borderId="32" xfId="2247" applyNumberFormat="1" applyFont="1" applyBorder="1" applyAlignment="1">
      <alignment horizontal="center" vertical="center"/>
    </xf>
    <xf numFmtId="49" fontId="0" fillId="0" borderId="0" xfId="2247" applyNumberFormat="1" applyFont="1" applyAlignment="1">
      <alignment horizontal="center"/>
    </xf>
    <xf numFmtId="0" fontId="92" fillId="0" borderId="0" xfId="2247" applyFont="1"/>
    <xf numFmtId="198" fontId="92" fillId="0" borderId="0" xfId="2247" applyNumberFormat="1" applyFont="1"/>
    <xf numFmtId="0" fontId="92" fillId="3" borderId="0" xfId="2247" applyFont="1" applyFill="1"/>
    <xf numFmtId="0" fontId="92" fillId="0" borderId="0" xfId="2247" applyFont="1" applyAlignment="1">
      <alignment horizontal="center"/>
    </xf>
    <xf numFmtId="49" fontId="0" fillId="0" borderId="0" xfId="2247" applyNumberFormat="1" applyFont="1"/>
    <xf numFmtId="0" fontId="0" fillId="78" borderId="21" xfId="0" applyFill="1" applyBorder="1"/>
    <xf numFmtId="197" fontId="0" fillId="78" borderId="21" xfId="0" applyNumberFormat="1" applyFill="1" applyBorder="1"/>
    <xf numFmtId="0" fontId="0" fillId="78" borderId="21" xfId="0" applyFill="1" applyBorder="1" applyAlignment="1">
      <alignment horizontal="center"/>
    </xf>
    <xf numFmtId="0" fontId="96" fillId="78" borderId="21" xfId="0" applyFont="1" applyFill="1" applyBorder="1"/>
    <xf numFmtId="0" fontId="97" fillId="78" borderId="34" xfId="0" applyFont="1" applyFill="1" applyBorder="1" applyAlignment="1">
      <alignment horizontal="center" vertical="center"/>
    </xf>
    <xf numFmtId="0" fontId="97" fillId="3" borderId="33" xfId="290" applyFont="1" applyFill="1" applyBorder="1" applyAlignment="1">
      <alignment horizontal="left" vertical="center"/>
    </xf>
    <xf numFmtId="0" fontId="95" fillId="78" borderId="35" xfId="0" applyFont="1" applyFill="1" applyBorder="1" applyAlignment="1">
      <alignment horizontal="center" vertical="center"/>
    </xf>
    <xf numFmtId="0" fontId="97" fillId="3" borderId="36" xfId="290" applyFont="1" applyFill="1" applyBorder="1" applyAlignment="1">
      <alignment horizontal="left" vertical="center"/>
    </xf>
    <xf numFmtId="0" fontId="0" fillId="78" borderId="37" xfId="0" applyFill="1" applyBorder="1"/>
    <xf numFmtId="197" fontId="0" fillId="78" borderId="37" xfId="0" applyNumberFormat="1" applyFill="1" applyBorder="1"/>
    <xf numFmtId="0" fontId="0" fillId="78" borderId="37" xfId="0" applyFill="1" applyBorder="1" applyAlignment="1">
      <alignment horizontal="center"/>
    </xf>
    <xf numFmtId="0" fontId="96" fillId="78" borderId="37" xfId="0" applyFont="1" applyFill="1" applyBorder="1"/>
    <xf numFmtId="0" fontId="97" fillId="78" borderId="21" xfId="0" applyFont="1" applyFill="1" applyBorder="1" applyAlignment="1">
      <alignment horizontal="center" vertical="center"/>
    </xf>
    <xf numFmtId="0" fontId="97" fillId="3" borderId="21" xfId="290" applyFont="1" applyFill="1" applyBorder="1" applyAlignment="1">
      <alignment horizontal="left" vertical="center"/>
    </xf>
  </cellXfs>
  <cellStyles count="2248">
    <cellStyle name="_Column1" xfId="58" xr:uid="{00000000-0005-0000-0000-000000000000}"/>
    <cellStyle name="_CRs_overview_update_04022009" xfId="59" xr:uid="{00000000-0005-0000-0000-000001000000}"/>
    <cellStyle name="_Data" xfId="60" xr:uid="{00000000-0005-0000-0000-000002000000}"/>
    <cellStyle name="_FC04_23-04-2009" xfId="61" xr:uid="{00000000-0005-0000-0000-000003000000}"/>
    <cellStyle name="_FC10_Shadow_10_10_08_v3" xfId="62" xr:uid="{00000000-0005-0000-0000-000004000000}"/>
    <cellStyle name="_Header" xfId="63" xr:uid="{00000000-0005-0000-0000-000005000000}"/>
    <cellStyle name="_KPI compiled file ACT Apr 2009 new region_val" xfId="64" xr:uid="{00000000-0005-0000-0000-000006000000}"/>
    <cellStyle name="_MCCI Recalc 2004 v1.2 for Tianjin" xfId="65" xr:uid="{00000000-0005-0000-0000-000007000000}"/>
    <cellStyle name="_MCCI Recalc 2004 v1.2 for Tianjin_KPI_2009_template_new_SA (2)" xfId="66" xr:uid="{00000000-0005-0000-0000-000008000000}"/>
    <cellStyle name="_name_cleaner" xfId="67" xr:uid="{00000000-0005-0000-0000-000009000000}"/>
    <cellStyle name="_name_cleaner_KPI_2009_template_new_SA (2)" xfId="68" xr:uid="{00000000-0005-0000-0000-00000A000000}"/>
    <cellStyle name="_name_cleaner_OLD_CN" xfId="69" xr:uid="{00000000-0005-0000-0000-00000B000000}"/>
    <cellStyle name="_OLD_CN" xfId="70" xr:uid="{00000000-0005-0000-0000-00000C000000}"/>
    <cellStyle name="_PERSONAL" xfId="71" xr:uid="{00000000-0005-0000-0000-00000D000000}"/>
    <cellStyle name="_PERSONAL_1" xfId="72" xr:uid="{00000000-0005-0000-0000-00000E000000}"/>
    <cellStyle name="_PERSONAL_1_01. Special effects_CM_25.07.2003_v.3" xfId="73" xr:uid="{00000000-0005-0000-0000-00000F000000}"/>
    <cellStyle name="_PERSONAL_1_01. Special effects_CM_25.07.2003_v.3_KPI_2009_template_new_SA (2)" xfId="74" xr:uid="{00000000-0005-0000-0000-000010000000}"/>
    <cellStyle name="_PERSONAL_1_01. Special effects_CM_25.07.2003_v.3_OLD_CN" xfId="75" xr:uid="{00000000-0005-0000-0000-000011000000}"/>
    <cellStyle name="_PERSONAL_1_ACT_of_September_11102004" xfId="76" xr:uid="{00000000-0005-0000-0000-000012000000}"/>
    <cellStyle name="_PERSONAL_1_ACT_of_September_11102004_KPI_2009_template_new_SA (2)" xfId="77" xr:uid="{00000000-0005-0000-0000-000013000000}"/>
    <cellStyle name="_PERSONAL_1_ACT_of_September_11102004_OLD_CN" xfId="78" xr:uid="{00000000-0005-0000-0000-000014000000}"/>
    <cellStyle name="_PERSONAL_1_ACT7_12_08_12 EBD presentation" xfId="79" xr:uid="{00000000-0005-0000-0000-000015000000}"/>
    <cellStyle name="_PERSONAL_1_ACT7_12_08_12 EBD presentation_KPI_2009_template_new_SA (2)" xfId="80" xr:uid="{00000000-0005-0000-0000-000016000000}"/>
    <cellStyle name="_PERSONAL_1_ACT7_12_08_12 EBD presentation_OLD_CN" xfId="81" xr:uid="{00000000-0005-0000-0000-000017000000}"/>
    <cellStyle name="_PERSONAL_1_Bilanzkommentar_20041207_v15" xfId="82" xr:uid="{00000000-0005-0000-0000-000018000000}"/>
    <cellStyle name="_PERSONAL_1_Bilanzkommentar_20041207_v15_KPI_2009_template_new_SA (2)" xfId="83" xr:uid="{00000000-0005-0000-0000-000019000000}"/>
    <cellStyle name="_PERSONAL_1_Bilanzkommentar_20041207_v15_OLD_CN" xfId="84" xr:uid="{00000000-0005-0000-0000-00001A000000}"/>
    <cellStyle name="_PERSONAL_1_Bilanzkommentar_20041208_v20" xfId="85" xr:uid="{00000000-0005-0000-0000-00001B000000}"/>
    <cellStyle name="_PERSONAL_1_Bilanzkommentar_20041208_v20_KPI_2009_template_new_SA (2)" xfId="86" xr:uid="{00000000-0005-0000-0000-00001C000000}"/>
    <cellStyle name="_PERSONAL_1_Bilanzkommentar_20041208_v20_OLD_CN" xfId="87" xr:uid="{00000000-0005-0000-0000-00001D000000}"/>
    <cellStyle name="_PERSONAL_1_Brücke_July_Turkey_MB" xfId="88" xr:uid="{00000000-0005-0000-0000-00001E000000}"/>
    <cellStyle name="_PERSONAL_1_CCon_MTFC_XR_sales_analysis" xfId="89" xr:uid="{00000000-0005-0000-0000-00001F000000}"/>
    <cellStyle name="_PERSONAL_1_CCon_MTFC_XR_sales_analysis_KPI_2009_template_new_SA (2)" xfId="90" xr:uid="{00000000-0005-0000-0000-000020000000}"/>
    <cellStyle name="_PERSONAL_1_CCon_MTFC_XR_sales_analysis_OLD_CN" xfId="91" xr:uid="{00000000-0005-0000-0000-000021000000}"/>
    <cellStyle name="_PERSONAL_1_Chancen_Risken_D per 12-01" xfId="92" xr:uid="{00000000-0005-0000-0000-000022000000}"/>
    <cellStyle name="_PERSONAL_1_Chancen_Risken_D per 12-01_KPI_2009_template_new_SA (2)" xfId="93" xr:uid="{00000000-0005-0000-0000-000023000000}"/>
    <cellStyle name="_PERSONAL_1_Chancen_Risken_D per 12-01_MCCI Recalc 2004 v1.2 for Tianjin" xfId="94" xr:uid="{00000000-0005-0000-0000-000024000000}"/>
    <cellStyle name="_PERSONAL_1_Chancen_Risken_D per 12-01_MCCI Recalc 2004 v1.2 for Tianjin_KPI_2009_template_new_SA (2)" xfId="95" xr:uid="{00000000-0005-0000-0000-000025000000}"/>
    <cellStyle name="_PERSONAL_1_Chancen_Risken_D per 12-01_OLD_CN" xfId="96" xr:uid="{00000000-0005-0000-0000-000026000000}"/>
    <cellStyle name="_PERSONAL_1_Chancen-Risiken" xfId="97" xr:uid="{00000000-0005-0000-0000-000027000000}"/>
    <cellStyle name="_PERSONAL_1_Chartdatei_2004_QRIII_TOP1_candidate_v05" xfId="98" xr:uid="{00000000-0005-0000-0000-000028000000}"/>
    <cellStyle name="_PERSONAL_1_Chartdatei_2004_QRIII_TOP1_candidate_v05_KPI_2009_template_new_SA (2)" xfId="99" xr:uid="{00000000-0005-0000-0000-000029000000}"/>
    <cellStyle name="_PERSONAL_1_Chartdatei_2004_QRIII_TOP1_candidate_v05_OLD_CN" xfId="100" xr:uid="{00000000-0005-0000-0000-00002A000000}"/>
    <cellStyle name="_PERSONAL_1_Chartdatei_2004_QRIII_TOP1_candidate_v21" xfId="101" xr:uid="{00000000-0005-0000-0000-00002B000000}"/>
    <cellStyle name="_PERSONAL_1_Chartdatei_2004_QRIII_TOP1_candidate_v21_KPI_2009_template_new_SA (2)" xfId="102" xr:uid="{00000000-0005-0000-0000-00002C000000}"/>
    <cellStyle name="_PERSONAL_1_Chartdatei_2004_QRIII_TOP1_candidate_v21_OLD_CN" xfId="103" xr:uid="{00000000-0005-0000-0000-00002D000000}"/>
    <cellStyle name="_PERSONAL_1_EBIT-Übersicht 08-01" xfId="104" xr:uid="{00000000-0005-0000-0000-00002E000000}"/>
    <cellStyle name="_PERSONAL_1_EBIT-Übersicht 08-01_KPI_2009_template_new_SA (2)" xfId="105" xr:uid="{00000000-0005-0000-0000-00002F000000}"/>
    <cellStyle name="_PERSONAL_1_EBIT-Übersicht 08-01_MCCI Recalc 2004 v1.2 for Tianjin" xfId="106" xr:uid="{00000000-0005-0000-0000-000030000000}"/>
    <cellStyle name="_PERSONAL_1_EBIT-Übersicht 08-01_MCCI Recalc 2004 v1.2 for Tianjin_KPI_2009_template_new_SA (2)" xfId="107" xr:uid="{00000000-0005-0000-0000-000031000000}"/>
    <cellStyle name="_PERSONAL_1_EBIT-Übersicht 08-01_OLD_CN" xfId="108" xr:uid="{00000000-0005-0000-0000-000032000000}"/>
    <cellStyle name="_PERSONAL_1_Erläuterungen Sonder- Struktureffekte" xfId="109" xr:uid="{00000000-0005-0000-0000-000033000000}"/>
    <cellStyle name="_PERSONAL_1_Erläuterungen Sonder- Struktureffekte_KPI_2009_template_new_SA (2)" xfId="110" xr:uid="{00000000-0005-0000-0000-000034000000}"/>
    <cellStyle name="_PERSONAL_1_Erläuterungen Sonder- Struktureffekte_OLD_CN" xfId="111" xr:uid="{00000000-0005-0000-0000-000035000000}"/>
    <cellStyle name="_PERSONAL_1_EVA_Hypernova_fc09_10year" xfId="112" xr:uid="{00000000-0005-0000-0000-000036000000}"/>
    <cellStyle name="_PERSONAL_1_EVA_Hypernova_fc09_10year_KPI_2009_template_new_SA (2)" xfId="113" xr:uid="{00000000-0005-0000-0000-000037000000}"/>
    <cellStyle name="_PERSONAL_1_EVA_Hypernova_fc09_10year_OLD_CN" xfId="114" xr:uid="{00000000-0005-0000-0000-000038000000}"/>
    <cellStyle name="_PERSONAL_1_Extra_SE_Treppenchart_IST_08" xfId="115" xr:uid="{00000000-0005-0000-0000-000039000000}"/>
    <cellStyle name="_PERSONAL_1_Extra_SE_Treppenchart_IST_08_KPI_2009_template_new_SA (2)" xfId="116" xr:uid="{00000000-0005-0000-0000-00003A000000}"/>
    <cellStyle name="_PERSONAL_1_Extra_SE_Treppenchart_IST_08_OLD_CN" xfId="117" xr:uid="{00000000-0005-0000-0000-00003B000000}"/>
    <cellStyle name="_PERSONAL_1_FC6_CashFlow_CC-EV" xfId="118" xr:uid="{00000000-0005-0000-0000-00003C000000}"/>
    <cellStyle name="_PERSONAL_1_FC6_CashFlow_CC-EV_KPI_2009_template_new_SA (2)" xfId="119" xr:uid="{00000000-0005-0000-0000-00003D000000}"/>
    <cellStyle name="_PERSONAL_1_FC6_CashFlow_CC-EV_OLD_CN" xfId="120" xr:uid="{00000000-0005-0000-0000-00003E000000}"/>
    <cellStyle name="_PERSONAL_1_FC8_24_08_08_MBM" xfId="121" xr:uid="{00000000-0005-0000-0000-00003F000000}"/>
    <cellStyle name="_PERSONAL_1_FC8_24_08_08_MBM_KPI_2009_template_new_SA (2)" xfId="122" xr:uid="{00000000-0005-0000-0000-000040000000}"/>
    <cellStyle name="_PERSONAL_1_FC8_24_08_08_MBM_OLD_CN" xfId="123" xr:uid="{00000000-0005-0000-0000-000041000000}"/>
    <cellStyle name="_PERSONAL_1_KER Budget_aktuell" xfId="124" xr:uid="{00000000-0005-0000-0000-000042000000}"/>
    <cellStyle name="_PERSONAL_1_KER fix" xfId="125" xr:uid="{00000000-0005-0000-0000-000043000000}"/>
    <cellStyle name="_PERSONAL_1_KER fix_KPI_2009_template_new_SA (2)" xfId="126" xr:uid="{00000000-0005-0000-0000-000044000000}"/>
    <cellStyle name="_PERSONAL_1_KER fix_MCCI Recalc 2004 v1.2 for Tianjin" xfId="127" xr:uid="{00000000-0005-0000-0000-000045000000}"/>
    <cellStyle name="_PERSONAL_1_KER fix_MCCI Recalc 2004 v1.2 for Tianjin_KPI_2009_template_new_SA (2)" xfId="128" xr:uid="{00000000-0005-0000-0000-000046000000}"/>
    <cellStyle name="_PERSONAL_1_KER fix_OLD_CN" xfId="129" xr:uid="{00000000-0005-0000-0000-000047000000}"/>
    <cellStyle name="_PERSONAL_1_KER Monat 06-02 - NOZ" xfId="130" xr:uid="{00000000-0005-0000-0000-000048000000}"/>
    <cellStyle name="_PERSONAL_1_KER Monat 06-02 - NOZ_KPI_2009_template_new_SA (2)" xfId="131" xr:uid="{00000000-0005-0000-0000-000049000000}"/>
    <cellStyle name="_PERSONAL_1_KER Monat 06-02 - NOZ_MCCI Recalc 2004 v1.2 for Tianjin" xfId="132" xr:uid="{00000000-0005-0000-0000-00004A000000}"/>
    <cellStyle name="_PERSONAL_1_KER Monat 06-02 - NOZ_MCCI Recalc 2004 v1.2 for Tianjin_KPI_2009_template_new_SA (2)" xfId="133" xr:uid="{00000000-0005-0000-0000-00004B000000}"/>
    <cellStyle name="_PERSONAL_1_KER Monat 06-02 - NOZ_OLD_CN" xfId="134" xr:uid="{00000000-0005-0000-0000-00004C000000}"/>
    <cellStyle name="_PERSONAL_1_KER_11_05_extern" xfId="135" xr:uid="{00000000-0005-0000-0000-00004D000000}"/>
    <cellStyle name="_PERSONAL_1_Ker_12_2003_mail" xfId="136" xr:uid="{00000000-0005-0000-0000-00004E000000}"/>
    <cellStyle name="_PERSONAL_1_KER_12_2004_vorstand_mail" xfId="137" xr:uid="{00000000-0005-0000-0000-00004F000000}"/>
    <cellStyle name="_PERSONAL_1_KER_2004" xfId="138" xr:uid="{00000000-0005-0000-0000-000050000000}"/>
    <cellStyle name="_PERSONAL_1_KER-Monat-12-01" xfId="139" xr:uid="{00000000-0005-0000-0000-000051000000}"/>
    <cellStyle name="_PERSONAL_1_KER-Monat-12-01 - fix 11-01-02 - GF" xfId="140" xr:uid="{00000000-0005-0000-0000-000052000000}"/>
    <cellStyle name="_PERSONAL_1_KER-Monat-12-01 - fix 11-01-02 - GF_KPI_2009_template_new_SA (2)" xfId="141" xr:uid="{00000000-0005-0000-0000-000053000000}"/>
    <cellStyle name="_PERSONAL_1_KER-Monat-12-01 - fix 11-01-02 - GF_MCCI Recalc 2004 v1.2 for Tianjin" xfId="142" xr:uid="{00000000-0005-0000-0000-000054000000}"/>
    <cellStyle name="_PERSONAL_1_KER-Monat-12-01 - fix 11-01-02 - GF_MCCI Recalc 2004 v1.2 for Tianjin_KPI_2009_template_new_SA (2)" xfId="143" xr:uid="{00000000-0005-0000-0000-000055000000}"/>
    <cellStyle name="_PERSONAL_1_KER-Monat-12-01 - fix 11-01-02 - GF_OLD_CN" xfId="144" xr:uid="{00000000-0005-0000-0000-000056000000}"/>
    <cellStyle name="_PERSONAL_1_KER-Monat-12-01_KPI_2009_template_new_SA (2)" xfId="145" xr:uid="{00000000-0005-0000-0000-000057000000}"/>
    <cellStyle name="_PERSONAL_1_KER-Monat-12-01_MCCI Recalc 2004 v1.2 for Tianjin" xfId="146" xr:uid="{00000000-0005-0000-0000-000058000000}"/>
    <cellStyle name="_PERSONAL_1_KER-Monat-12-01_MCCI Recalc 2004 v1.2 for Tianjin_KPI_2009_template_new_SA (2)" xfId="147" xr:uid="{00000000-0005-0000-0000-000059000000}"/>
    <cellStyle name="_PERSONAL_1_KER-Monat-12-01_OLD_CN" xfId="148" xr:uid="{00000000-0005-0000-0000-00005A000000}"/>
    <cellStyle name="_PERSONAL_1_KPI_2009_template_new_SA (2)" xfId="149" xr:uid="{00000000-0005-0000-0000-00005B000000}"/>
    <cellStyle name="_PERSONAL_1_Lang_KER" xfId="150" xr:uid="{00000000-0005-0000-0000-00005C000000}"/>
    <cellStyle name="_PERSONAL_1_Lang_KER_KPI_2009_template_new_SA (2)" xfId="151" xr:uid="{00000000-0005-0000-0000-00005D000000}"/>
    <cellStyle name="_PERSONAL_1_Lang_KER_MCCI Recalc 2004 v1.2 for Tianjin" xfId="152" xr:uid="{00000000-0005-0000-0000-00005E000000}"/>
    <cellStyle name="_PERSONAL_1_Lang_KER_MCCI Recalc 2004 v1.2 for Tianjin_KPI_2009_template_new_SA (2)" xfId="153" xr:uid="{00000000-0005-0000-0000-00005F000000}"/>
    <cellStyle name="_PERSONAL_1_Lang_KER_OLD_CN" xfId="154" xr:uid="{00000000-0005-0000-0000-000060000000}"/>
    <cellStyle name="_PERSONAL_1_Mappe4" xfId="155" xr:uid="{00000000-0005-0000-0000-000061000000}"/>
    <cellStyle name="_PERSONAL_1_Mappe4_KPI_2009_template_new_SA (2)" xfId="156" xr:uid="{00000000-0005-0000-0000-000062000000}"/>
    <cellStyle name="_PERSONAL_1_Mappe4_MCCI Recalc 2004 v1.2 for Tianjin" xfId="157" xr:uid="{00000000-0005-0000-0000-000063000000}"/>
    <cellStyle name="_PERSONAL_1_Mappe4_MCCI Recalc 2004 v1.2 for Tianjin_KPI_2009_template_new_SA (2)" xfId="158" xr:uid="{00000000-0005-0000-0000-000064000000}"/>
    <cellStyle name="_PERSONAL_1_Mappe4_OLD_CN" xfId="159" xr:uid="{00000000-0005-0000-0000-000065000000}"/>
    <cellStyle name="_PERSONAL_1_MCC_Vorbereitung" xfId="160" xr:uid="{00000000-0005-0000-0000-000066000000}"/>
    <cellStyle name="_PERSONAL_1_MCCI Recalc 2004 v1.2 for Tianjin" xfId="161" xr:uid="{00000000-0005-0000-0000-000067000000}"/>
    <cellStyle name="_PERSONAL_1_MCCI Recalc 2004 v1.2 for Tianjin_KPI_2009_template_new_SA (2)" xfId="162" xr:uid="{00000000-0005-0000-0000-000068000000}"/>
    <cellStyle name="_PERSONAL_1_MTFC Sales Commentaries" xfId="163" xr:uid="{00000000-0005-0000-0000-000069000000}"/>
    <cellStyle name="_PERSONAL_1_MTFC Sales Commentaries_KPI_2009_template_new_SA (2)" xfId="164" xr:uid="{00000000-0005-0000-0000-00006A000000}"/>
    <cellStyle name="_PERSONAL_1_MTFC Sales Commentaries_OLD_CN" xfId="165" xr:uid="{00000000-0005-0000-0000-00006B000000}"/>
    <cellStyle name="_PERSONAL_1_MTFC_Database" xfId="166" xr:uid="{00000000-0005-0000-0000-00006C000000}"/>
    <cellStyle name="_PERSONAL_1_MTFC_Database_KPI_2009_template_new_SA (2)" xfId="167" xr:uid="{00000000-0005-0000-0000-00006D000000}"/>
    <cellStyle name="_PERSONAL_1_MTFC_Database_OLD_CN" xfId="168" xr:uid="{00000000-0005-0000-0000-00006E000000}"/>
    <cellStyle name="_PERSONAL_1_MTFC_HQ_Cost_Analysis_v2" xfId="169" xr:uid="{00000000-0005-0000-0000-00006F000000}"/>
    <cellStyle name="_PERSONAL_1_MTFC_HQ_Cost_Analysis_v2_KPI_2009_template_new_SA (2)" xfId="170" xr:uid="{00000000-0005-0000-0000-000070000000}"/>
    <cellStyle name="_PERSONAL_1_MTFC_HQ_Cost_Analysis_v2_OLD_CN" xfId="171" xr:uid="{00000000-0005-0000-0000-000071000000}"/>
    <cellStyle name="_PERSONAL_1_New_Invest_MTFC_file" xfId="172" xr:uid="{00000000-0005-0000-0000-000072000000}"/>
    <cellStyle name="_PERSONAL_1_New_Invest_MTFC_file_KPI_2009_template_new_SA (2)" xfId="173" xr:uid="{00000000-0005-0000-0000-000073000000}"/>
    <cellStyle name="_PERSONAL_1_New_Invest_MTFC_file_OLD_CN" xfId="174" xr:uid="{00000000-0005-0000-0000-000074000000}"/>
    <cellStyle name="_PERSONAL_1_NK_allgemein_V4_media" xfId="175" xr:uid="{00000000-0005-0000-0000-000075000000}"/>
    <cellStyle name="_PERSONAL_1_OLD_CN" xfId="176" xr:uid="{00000000-0005-0000-0000-000076000000}"/>
    <cellStyle name="_PERSONAL_1_Real_finalV2" xfId="177" xr:uid="{00000000-0005-0000-0000-000077000000}"/>
    <cellStyle name="_PERSONAL_1_Real_SE_Treppenchart_IST_final" xfId="178" xr:uid="{00000000-0005-0000-0000-000078000000}"/>
    <cellStyle name="_PERSONAL_1_Real_SE_Treppenchart_IST_final_KPI_2009_template_new_SA (2)" xfId="179" xr:uid="{00000000-0005-0000-0000-000079000000}"/>
    <cellStyle name="_PERSONAL_1_Real_SE_Treppenchart_IST_final_OLD_CN" xfId="180" xr:uid="{00000000-0005-0000-0000-00007A000000}"/>
    <cellStyle name="_PERSONAL_1_So. Erträge lt. HR 05-01" xfId="181" xr:uid="{00000000-0005-0000-0000-00007B000000}"/>
    <cellStyle name="_PERSONAL_1_So. Erträge lt. HR 05-01_KPI_2009_template_new_SA (2)" xfId="182" xr:uid="{00000000-0005-0000-0000-00007C000000}"/>
    <cellStyle name="_PERSONAL_1_So. Erträge lt. HR 05-01_MCCI Recalc 2004 v1.2 for Tianjin" xfId="183" xr:uid="{00000000-0005-0000-0000-00007D000000}"/>
    <cellStyle name="_PERSONAL_1_So. Erträge lt. HR 05-01_MCCI Recalc 2004 v1.2 for Tianjin_KPI_2009_template_new_SA (2)" xfId="184" xr:uid="{00000000-0005-0000-0000-00007E000000}"/>
    <cellStyle name="_PERSONAL_1_So. Erträge lt. HR 05-01_OLD_CN" xfId="185" xr:uid="{00000000-0005-0000-0000-00007F000000}"/>
    <cellStyle name="_PERSONAL_1_Sondereffekte real,- D" xfId="186" xr:uid="{00000000-0005-0000-0000-000080000000}"/>
    <cellStyle name="_PERSONAL_1_Sondereffekte_neu_MCC" xfId="187" xr:uid="{00000000-0005-0000-0000-000081000000}"/>
    <cellStyle name="_PERSONAL_1_Sondereffekte_neu_MCC_KPI_2009_template_new_SA (2)" xfId="188" xr:uid="{00000000-0005-0000-0000-000082000000}"/>
    <cellStyle name="_PERSONAL_1_Sondereffekte_neu_MCC_OLD_CN" xfId="189" xr:uid="{00000000-0005-0000-0000-000083000000}"/>
    <cellStyle name="_PERSONAL_1_Special effects_220703" xfId="190" xr:uid="{00000000-0005-0000-0000-000084000000}"/>
    <cellStyle name="_PERSONAL_1_Special effects_220703_KPI_2009_template_new_SA (2)" xfId="191" xr:uid="{00000000-0005-0000-0000-000085000000}"/>
    <cellStyle name="_PERSONAL_1_Special effects_220703_OLD_CN" xfId="192" xr:uid="{00000000-0005-0000-0000-000086000000}"/>
    <cellStyle name="_PERSONAL_1_Special effects_quarterly" xfId="193" xr:uid="{00000000-0005-0000-0000-000087000000}"/>
    <cellStyle name="_PERSONAL_1_Special effects_quarterly_KPI_2009_template_new_SA (2)" xfId="194" xr:uid="{00000000-0005-0000-0000-000088000000}"/>
    <cellStyle name="_PERSONAL_1_Special effects_quarterly_OLD_CN" xfId="195" xr:uid="{00000000-0005-0000-0000-000089000000}"/>
    <cellStyle name="_PERSONAL_KPI_2009_template_new_SA (2)" xfId="196" xr:uid="{00000000-0005-0000-0000-00008A000000}"/>
    <cellStyle name="_PERSONAL_MCCI Recalc 2004 v1.2 for Tianjin" xfId="197" xr:uid="{00000000-0005-0000-0000-00008B000000}"/>
    <cellStyle name="_PERSONAL_MCCI Recalc 2004 v1.2 for Tianjin_KPI_2009_template_new_SA (2)" xfId="198" xr:uid="{00000000-0005-0000-0000-00008C000000}"/>
    <cellStyle name="_PERSONAL_OLD_CN" xfId="199" xr:uid="{00000000-0005-0000-0000-00008D000000}"/>
    <cellStyle name="_Prelim_FC11 2008-10-30" xfId="200" xr:uid="{00000000-0005-0000-0000-00008E000000}"/>
    <cellStyle name="_Prelim_FC11 2008-10-30_KPI_2009_template_new_SA (2)" xfId="201" xr:uid="{00000000-0005-0000-0000-00008F000000}"/>
    <cellStyle name="_Prelim_FC11 2008-10-30_OLD_CN" xfId="202" xr:uid="{00000000-0005-0000-0000-000090000000}"/>
    <cellStyle name="_Row1" xfId="203" xr:uid="{00000000-0005-0000-0000-000091000000}"/>
    <cellStyle name="_sheet" xfId="204" xr:uid="{00000000-0005-0000-0000-000092000000}"/>
    <cellStyle name="_sheet_KPI_2009_template_new_SA (2)" xfId="205" xr:uid="{00000000-0005-0000-0000-000093000000}"/>
    <cellStyle name="_sheet_OLD_CN" xfId="206" xr:uid="{00000000-0005-0000-0000-000094000000}"/>
    <cellStyle name="_Store criteria 20081217_v5" xfId="207" xr:uid="{00000000-0005-0000-0000-000095000000}"/>
    <cellStyle name="_TUZES_FC4_2009" xfId="208" xr:uid="{00000000-0005-0000-0000-000096000000}"/>
    <cellStyle name="1 Tsd" xfId="209" xr:uid="{00000000-0005-0000-0000-000097000000}"/>
    <cellStyle name="1,0 Mio" xfId="210" xr:uid="{00000000-0005-0000-0000-000098000000}"/>
    <cellStyle name="1,0 Tsd" xfId="211" xr:uid="{00000000-0005-0000-0000-000099000000}"/>
    <cellStyle name="1.000" xfId="212" xr:uid="{00000000-0005-0000-0000-00009A000000}"/>
    <cellStyle name="1.000 DM" xfId="213" xr:uid="{00000000-0005-0000-0000-00009B000000}"/>
    <cellStyle name="1.000,10" xfId="214" xr:uid="{00000000-0005-0000-0000-00009C000000}"/>
    <cellStyle name="1.000_ACCOUN6M" xfId="215" xr:uid="{00000000-0005-0000-0000-00009D000000}"/>
    <cellStyle name="10,1%" xfId="216" xr:uid="{00000000-0005-0000-0000-00009E000000}"/>
    <cellStyle name="20% - Accent1" xfId="34" builtinId="30" customBuiltin="1"/>
    <cellStyle name="20% - Accent1 2" xfId="217" xr:uid="{00000000-0005-0000-0000-0000A0000000}"/>
    <cellStyle name="20% - Accent1 3" xfId="2067" xr:uid="{00000000-0005-0000-0000-0000A1000000}"/>
    <cellStyle name="20% - Accent1 4" xfId="2167" xr:uid="{00000000-0005-0000-0000-0000A2000000}"/>
    <cellStyle name="20% - Accent2" xfId="38" builtinId="34" customBuiltin="1"/>
    <cellStyle name="20% - Accent2 2" xfId="218" xr:uid="{00000000-0005-0000-0000-0000A4000000}"/>
    <cellStyle name="20% - Accent2 3" xfId="2068" xr:uid="{00000000-0005-0000-0000-0000A5000000}"/>
    <cellStyle name="20% - Accent2 4" xfId="2168" xr:uid="{00000000-0005-0000-0000-0000A6000000}"/>
    <cellStyle name="20% - Accent3" xfId="42" builtinId="38" customBuiltin="1"/>
    <cellStyle name="20% - Accent3 2" xfId="219" xr:uid="{00000000-0005-0000-0000-0000A8000000}"/>
    <cellStyle name="20% - Accent3 3" xfId="2069" xr:uid="{00000000-0005-0000-0000-0000A9000000}"/>
    <cellStyle name="20% - Accent3 4" xfId="2169" xr:uid="{00000000-0005-0000-0000-0000AA000000}"/>
    <cellStyle name="20% - Accent4" xfId="46" builtinId="42" customBuiltin="1"/>
    <cellStyle name="20% - Accent4 2" xfId="220" xr:uid="{00000000-0005-0000-0000-0000AC000000}"/>
    <cellStyle name="20% - Accent4 3" xfId="2070" xr:uid="{00000000-0005-0000-0000-0000AD000000}"/>
    <cellStyle name="20% - Accent4 4" xfId="2170" xr:uid="{00000000-0005-0000-0000-0000AE000000}"/>
    <cellStyle name="20% - Accent5" xfId="50" builtinId="46" customBuiltin="1"/>
    <cellStyle name="20% - Accent5 2" xfId="221" xr:uid="{00000000-0005-0000-0000-0000B0000000}"/>
    <cellStyle name="20% - Accent5 3" xfId="2071" xr:uid="{00000000-0005-0000-0000-0000B1000000}"/>
    <cellStyle name="20% - Accent5 4" xfId="2171" xr:uid="{00000000-0005-0000-0000-0000B2000000}"/>
    <cellStyle name="20% - Accent6" xfId="54" builtinId="50" customBuiltin="1"/>
    <cellStyle name="20% - Accent6 2" xfId="222" xr:uid="{00000000-0005-0000-0000-0000B4000000}"/>
    <cellStyle name="20% - Accent6 3" xfId="2072" xr:uid="{00000000-0005-0000-0000-0000B5000000}"/>
    <cellStyle name="20% - Accent6 4" xfId="2172" xr:uid="{00000000-0005-0000-0000-0000B6000000}"/>
    <cellStyle name="20% - Akzent1" xfId="2073" xr:uid="{00000000-0005-0000-0000-0000B7000000}"/>
    <cellStyle name="20% - Akzent2" xfId="2074" xr:uid="{00000000-0005-0000-0000-0000B8000000}"/>
    <cellStyle name="20% - Akzent3" xfId="2075" xr:uid="{00000000-0005-0000-0000-0000B9000000}"/>
    <cellStyle name="20% - Akzent4" xfId="2076" xr:uid="{00000000-0005-0000-0000-0000BA000000}"/>
    <cellStyle name="20% - Akzent5" xfId="2077" xr:uid="{00000000-0005-0000-0000-0000BB000000}"/>
    <cellStyle name="20% - Akzent6" xfId="2078" xr:uid="{00000000-0005-0000-0000-0000BC000000}"/>
    <cellStyle name="40% - Accent1" xfId="35" builtinId="31" customBuiltin="1"/>
    <cellStyle name="40% - Accent1 2" xfId="223" xr:uid="{00000000-0005-0000-0000-0000BE000000}"/>
    <cellStyle name="40% - Accent1 3" xfId="2079" xr:uid="{00000000-0005-0000-0000-0000BF000000}"/>
    <cellStyle name="40% - Accent1 4" xfId="2173" xr:uid="{00000000-0005-0000-0000-0000C0000000}"/>
    <cellStyle name="40% - Accent2" xfId="39" builtinId="35" customBuiltin="1"/>
    <cellStyle name="40% - Accent2 2" xfId="224" xr:uid="{00000000-0005-0000-0000-0000C2000000}"/>
    <cellStyle name="40% - Accent2 3" xfId="2080" xr:uid="{00000000-0005-0000-0000-0000C3000000}"/>
    <cellStyle name="40% - Accent2 4" xfId="2174" xr:uid="{00000000-0005-0000-0000-0000C4000000}"/>
    <cellStyle name="40% - Accent3" xfId="43" builtinId="39" customBuiltin="1"/>
    <cellStyle name="40% - Accent3 2" xfId="225" xr:uid="{00000000-0005-0000-0000-0000C6000000}"/>
    <cellStyle name="40% - Accent3 3" xfId="2081" xr:uid="{00000000-0005-0000-0000-0000C7000000}"/>
    <cellStyle name="40% - Accent3 4" xfId="2175" xr:uid="{00000000-0005-0000-0000-0000C8000000}"/>
    <cellStyle name="40% - Accent4" xfId="47" builtinId="43" customBuiltin="1"/>
    <cellStyle name="40% - Accent4 2" xfId="226" xr:uid="{00000000-0005-0000-0000-0000CA000000}"/>
    <cellStyle name="40% - Accent4 3" xfId="2082" xr:uid="{00000000-0005-0000-0000-0000CB000000}"/>
    <cellStyle name="40% - Accent4 4" xfId="2176" xr:uid="{00000000-0005-0000-0000-0000CC000000}"/>
    <cellStyle name="40% - Accent5" xfId="51" builtinId="47" customBuiltin="1"/>
    <cellStyle name="40% - Accent5 2" xfId="227" xr:uid="{00000000-0005-0000-0000-0000CE000000}"/>
    <cellStyle name="40% - Accent5 3" xfId="2083" xr:uid="{00000000-0005-0000-0000-0000CF000000}"/>
    <cellStyle name="40% - Accent5 4" xfId="2177" xr:uid="{00000000-0005-0000-0000-0000D0000000}"/>
    <cellStyle name="40% - Accent6" xfId="55" builtinId="51" customBuiltin="1"/>
    <cellStyle name="40% - Accent6 2" xfId="228" xr:uid="{00000000-0005-0000-0000-0000D2000000}"/>
    <cellStyle name="40% - Accent6 3" xfId="2084" xr:uid="{00000000-0005-0000-0000-0000D3000000}"/>
    <cellStyle name="40% - Accent6 4" xfId="2178" xr:uid="{00000000-0005-0000-0000-0000D4000000}"/>
    <cellStyle name="40% - Akzent1" xfId="2085" xr:uid="{00000000-0005-0000-0000-0000D5000000}"/>
    <cellStyle name="40% - Akzent2" xfId="2086" xr:uid="{00000000-0005-0000-0000-0000D6000000}"/>
    <cellStyle name="40% - Akzent3" xfId="2087" xr:uid="{00000000-0005-0000-0000-0000D7000000}"/>
    <cellStyle name="40% - Akzent4" xfId="2088" xr:uid="{00000000-0005-0000-0000-0000D8000000}"/>
    <cellStyle name="40% - Akzent5" xfId="2089" xr:uid="{00000000-0005-0000-0000-0000D9000000}"/>
    <cellStyle name="40% - Akzent6" xfId="2090" xr:uid="{00000000-0005-0000-0000-0000DA000000}"/>
    <cellStyle name="60% - Accent1" xfId="36" builtinId="32" customBuiltin="1"/>
    <cellStyle name="60% - Accent1 2" xfId="229" xr:uid="{00000000-0005-0000-0000-0000DC000000}"/>
    <cellStyle name="60% - Accent1 3" xfId="2091" xr:uid="{00000000-0005-0000-0000-0000DD000000}"/>
    <cellStyle name="60% - Accent2" xfId="40" builtinId="36" customBuiltin="1"/>
    <cellStyle name="60% - Accent2 2" xfId="230" xr:uid="{00000000-0005-0000-0000-0000DF000000}"/>
    <cellStyle name="60% - Accent2 3" xfId="2092" xr:uid="{00000000-0005-0000-0000-0000E0000000}"/>
    <cellStyle name="60% - Accent3" xfId="44" builtinId="40" customBuiltin="1"/>
    <cellStyle name="60% - Accent3 2" xfId="231" xr:uid="{00000000-0005-0000-0000-0000E2000000}"/>
    <cellStyle name="60% - Accent3 3" xfId="2093" xr:uid="{00000000-0005-0000-0000-0000E3000000}"/>
    <cellStyle name="60% - Accent4" xfId="48" builtinId="44" customBuiltin="1"/>
    <cellStyle name="60% - Accent4 2" xfId="232" xr:uid="{00000000-0005-0000-0000-0000E5000000}"/>
    <cellStyle name="60% - Accent4 3" xfId="2094" xr:uid="{00000000-0005-0000-0000-0000E6000000}"/>
    <cellStyle name="60% - Accent5" xfId="52" builtinId="48" customBuiltin="1"/>
    <cellStyle name="60% - Accent5 2" xfId="233" xr:uid="{00000000-0005-0000-0000-0000E8000000}"/>
    <cellStyle name="60% - Accent5 3" xfId="2095" xr:uid="{00000000-0005-0000-0000-0000E9000000}"/>
    <cellStyle name="60% - Accent6" xfId="56" builtinId="52" customBuiltin="1"/>
    <cellStyle name="60% - Accent6 2" xfId="234" xr:uid="{00000000-0005-0000-0000-0000EB000000}"/>
    <cellStyle name="60% - Accent6 3" xfId="2096" xr:uid="{00000000-0005-0000-0000-0000EC000000}"/>
    <cellStyle name="60% - Akzent1" xfId="2097" xr:uid="{00000000-0005-0000-0000-0000ED000000}"/>
    <cellStyle name="60% - Akzent2" xfId="2098" xr:uid="{00000000-0005-0000-0000-0000EE000000}"/>
    <cellStyle name="60% - Akzent3" xfId="2099" xr:uid="{00000000-0005-0000-0000-0000EF000000}"/>
    <cellStyle name="60% - Akzent4" xfId="2100" xr:uid="{00000000-0005-0000-0000-0000F0000000}"/>
    <cellStyle name="60% - Akzent5" xfId="2101" xr:uid="{00000000-0005-0000-0000-0000F1000000}"/>
    <cellStyle name="60% - Akzent6" xfId="2102" xr:uid="{00000000-0005-0000-0000-0000F2000000}"/>
    <cellStyle name="A_OBEN" xfId="235" xr:uid="{00000000-0005-0000-0000-0000F3000000}"/>
    <cellStyle name="A_OBEN_OLD_CN" xfId="236" xr:uid="{00000000-0005-0000-0000-0000F4000000}"/>
    <cellStyle name="a_spalte" xfId="237" xr:uid="{00000000-0005-0000-0000-0000F5000000}"/>
    <cellStyle name="a_spalte_OLD_CN" xfId="238" xr:uid="{00000000-0005-0000-0000-0000F6000000}"/>
    <cellStyle name="Accent1" xfId="33" builtinId="29" customBuiltin="1"/>
    <cellStyle name="Accent1 2" xfId="239" xr:uid="{00000000-0005-0000-0000-0000F8000000}"/>
    <cellStyle name="Accent2" xfId="37" builtinId="33" customBuiltin="1"/>
    <cellStyle name="Accent2 2" xfId="240" xr:uid="{00000000-0005-0000-0000-0000FA000000}"/>
    <cellStyle name="Accent3" xfId="41" builtinId="37" customBuiltin="1"/>
    <cellStyle name="Accent3 2" xfId="241" xr:uid="{00000000-0005-0000-0000-0000FC000000}"/>
    <cellStyle name="Accent4" xfId="45" builtinId="41" customBuiltin="1"/>
    <cellStyle name="Accent4 2" xfId="242" xr:uid="{00000000-0005-0000-0000-0000FE000000}"/>
    <cellStyle name="Accent5" xfId="49" builtinId="45" customBuiltin="1"/>
    <cellStyle name="Accent5 2" xfId="243" xr:uid="{00000000-0005-0000-0000-000000010000}"/>
    <cellStyle name="Accent6" xfId="53" builtinId="49" customBuiltin="1"/>
    <cellStyle name="Accent6 2" xfId="244" xr:uid="{00000000-0005-0000-0000-000002010000}"/>
    <cellStyle name="Action" xfId="2134" xr:uid="{00000000-0005-0000-0000-000003010000}"/>
    <cellStyle name="Ausgabe" xfId="245" xr:uid="{00000000-0005-0000-0000-000004010000}"/>
    <cellStyle name="Bad" xfId="23" builtinId="27" customBuiltin="1"/>
    <cellStyle name="Bad 2" xfId="246" xr:uid="{00000000-0005-0000-0000-000006010000}"/>
    <cellStyle name="Berechnung" xfId="247" xr:uid="{00000000-0005-0000-0000-000007010000}"/>
    <cellStyle name="Besuchter Hyperlink_Deckblatt" xfId="248" xr:uid="{00000000-0005-0000-0000-000008010000}"/>
    <cellStyle name="Border" xfId="249" xr:uid="{00000000-0005-0000-0000-000009010000}"/>
    <cellStyle name="bottom" xfId="2135" xr:uid="{00000000-0005-0000-0000-00000A010000}"/>
    <cellStyle name="Calculation" xfId="27" builtinId="22" customBuiltin="1"/>
    <cellStyle name="caption" xfId="2136" xr:uid="{00000000-0005-0000-0000-00000C010000}"/>
    <cellStyle name="Check Cell" xfId="29" builtinId="23" customBuiltin="1"/>
    <cellStyle name="Check Cell 2" xfId="250" xr:uid="{00000000-0005-0000-0000-00000E010000}"/>
    <cellStyle name="Currency (0)" xfId="2138" xr:uid="{00000000-0005-0000-0000-000011010000}"/>
    <cellStyle name="Currency 10" xfId="2166" xr:uid="{00000000-0005-0000-0000-000012010000}"/>
    <cellStyle name="Currency 11" xfId="2204" xr:uid="{58A861C8-7929-456E-97F4-49B79BD27938}"/>
    <cellStyle name="Currency 12" xfId="2206" xr:uid="{C8A2A83E-3E01-42C6-A658-89C19AF82AE9}"/>
    <cellStyle name="Currency 13" xfId="2208" xr:uid="{6FB63FF4-800A-444E-BA20-7031B96513F8}"/>
    <cellStyle name="Currency 14" xfId="2165" xr:uid="{00000000-0005-0000-0000-000013010000}"/>
    <cellStyle name="Currency 15" xfId="2210" xr:uid="{40644ACD-51BA-4DA6-8226-AA2E9342BE68}"/>
    <cellStyle name="Currency 2" xfId="2137" xr:uid="{00000000-0005-0000-0000-000014010000}"/>
    <cellStyle name="Currency 24" xfId="2197" xr:uid="{4C62E4F7-7CAA-4530-956B-8BEBE8FBE96E}"/>
    <cellStyle name="Currency 3" xfId="2131" xr:uid="{00000000-0005-0000-0000-000015010000}"/>
    <cellStyle name="Currency 4" xfId="2132" xr:uid="{00000000-0005-0000-0000-000016010000}"/>
    <cellStyle name="Currency 5" xfId="2130" xr:uid="{00000000-0005-0000-0000-000017010000}"/>
    <cellStyle name="Currency 6" xfId="2133" xr:uid="{00000000-0005-0000-0000-000018010000}"/>
    <cellStyle name="Currency 7" xfId="2200" xr:uid="{6DCE5F17-08E7-47BF-8A2E-64FDA55C3F66}"/>
    <cellStyle name="Currency 8" xfId="2162" xr:uid="{00000000-0005-0000-0000-000019010000}"/>
    <cellStyle name="Currency 9" xfId="2202" xr:uid="{4F1E5908-10AA-4D76-BDED-3F83E3B56D34}"/>
    <cellStyle name="čárky [0]_OFFICE_" xfId="251" xr:uid="{00000000-0005-0000-0000-00001A010000}"/>
    <cellStyle name="čárky_OFFICE_" xfId="252" xr:uid="{00000000-0005-0000-0000-00001B010000}"/>
    <cellStyle name="čiarky [0]_OFFICE_" xfId="253" xr:uid="{00000000-0005-0000-0000-00001C010000}"/>
    <cellStyle name="čiarky_OFFICE_" xfId="254" xr:uid="{00000000-0005-0000-0000-00001D010000}"/>
    <cellStyle name="data" xfId="2139" xr:uid="{00000000-0005-0000-0000-00001E010000}"/>
    <cellStyle name="Datum" xfId="255" xr:uid="{00000000-0005-0000-0000-00001F010000}"/>
    <cellStyle name="Decimal" xfId="2140" xr:uid="{00000000-0005-0000-0000-000020010000}"/>
    <cellStyle name="Decimal (0)" xfId="2141" xr:uid="{00000000-0005-0000-0000-000021010000}"/>
    <cellStyle name="Dziesietny [0]_1090_Monate" xfId="256" xr:uid="{00000000-0005-0000-0000-000022010000}"/>
    <cellStyle name="Dziesietny_1090_Monate" xfId="257" xr:uid="{00000000-0005-0000-0000-000023010000}"/>
    <cellStyle name="Eingabe" xfId="258" xr:uid="{00000000-0005-0000-0000-000024010000}"/>
    <cellStyle name="Ergebnis" xfId="259" xr:uid="{00000000-0005-0000-0000-000025010000}"/>
    <cellStyle name="Erklärender Text" xfId="260" xr:uid="{00000000-0005-0000-0000-000026010000}"/>
    <cellStyle name="Euro" xfId="261" xr:uid="{00000000-0005-0000-0000-000027010000}"/>
    <cellStyle name="Excel Built-in Normal" xfId="2064" xr:uid="{00000000-0005-0000-0000-000028010000}"/>
    <cellStyle name="Explanatory Text" xfId="31" builtinId="53" customBuiltin="1"/>
    <cellStyle name="Ezres [0]_1. GBS" xfId="262" xr:uid="{00000000-0005-0000-0000-00002A010000}"/>
    <cellStyle name="Ezres_1. GBS" xfId="263" xr:uid="{00000000-0005-0000-0000-00002B010000}"/>
    <cellStyle name="Good" xfId="22" builtinId="26" customBuiltin="1"/>
    <cellStyle name="Good 2" xfId="264" xr:uid="{00000000-0005-0000-0000-00002D010000}"/>
    <cellStyle name="Grey" xfId="265" xr:uid="{00000000-0005-0000-0000-00002E010000}"/>
    <cellStyle name="header" xfId="2142" xr:uid="{00000000-0005-0000-0000-00002F010000}"/>
    <cellStyle name="header - row" xfId="2143" xr:uid="{00000000-0005-0000-0000-000030010000}"/>
    <cellStyle name="Header_top_left" xfId="266" xr:uid="{00000000-0005-0000-0000-000031010000}"/>
    <cellStyle name="Heading 1" xfId="18" builtinId="16" customBuiltin="1"/>
    <cellStyle name="Heading 1 2" xfId="267" xr:uid="{00000000-0005-0000-0000-000033010000}"/>
    <cellStyle name="Heading 2" xfId="19" builtinId="17" customBuiltin="1"/>
    <cellStyle name="Heading 2 2" xfId="268" xr:uid="{00000000-0005-0000-0000-000035010000}"/>
    <cellStyle name="Heading 3" xfId="20" builtinId="18" customBuiltin="1"/>
    <cellStyle name="Heading 3 2" xfId="269" xr:uid="{00000000-0005-0000-0000-000037010000}"/>
    <cellStyle name="Heading 4" xfId="21" builtinId="19" customBuiltin="1"/>
    <cellStyle name="Heading 4 2" xfId="270" xr:uid="{00000000-0005-0000-0000-000039010000}"/>
    <cellStyle name="Hiperlacze" xfId="271" xr:uid="{00000000-0005-0000-0000-00003A010000}"/>
    <cellStyle name="Hypertextový odkaz_OFFICE_" xfId="272" xr:uid="{00000000-0005-0000-0000-00003B010000}"/>
    <cellStyle name="Input" xfId="25" builtinId="20" customBuiltin="1"/>
    <cellStyle name="Input [yellow]" xfId="273" xr:uid="{00000000-0005-0000-0000-00003D010000}"/>
    <cellStyle name="Kopf" xfId="274" xr:uid="{00000000-0005-0000-0000-00003E010000}"/>
    <cellStyle name="L_summel" xfId="275" xr:uid="{00000000-0005-0000-0000-00003F010000}"/>
    <cellStyle name="L_Total" xfId="276" xr:uid="{00000000-0005-0000-0000-000040010000}"/>
    <cellStyle name="L_ZWSumme" xfId="277" xr:uid="{00000000-0005-0000-0000-000041010000}"/>
    <cellStyle name="leftBorder" xfId="2144" xr:uid="{00000000-0005-0000-0000-000042010000}"/>
    <cellStyle name="Linked Cell" xfId="28" builtinId="24" customBuiltin="1"/>
    <cellStyle name="Linked Cell 2" xfId="278" xr:uid="{00000000-0005-0000-0000-000044010000}"/>
    <cellStyle name="mainCaption" xfId="2145" xr:uid="{00000000-0005-0000-0000-000045010000}"/>
    <cellStyle name="meny_OFFICE_" xfId="279" xr:uid="{00000000-0005-0000-0000-000046010000}"/>
    <cellStyle name="měny_OFFICE_" xfId="280" xr:uid="{00000000-0005-0000-0000-000047010000}"/>
    <cellStyle name="Millares [0]_OFFICE_" xfId="281" xr:uid="{00000000-0005-0000-0000-000048010000}"/>
    <cellStyle name="Millares_OFFICE_" xfId="282" xr:uid="{00000000-0005-0000-0000-000049010000}"/>
    <cellStyle name="Milliers [0]_laroux" xfId="283" xr:uid="{00000000-0005-0000-0000-00004A010000}"/>
    <cellStyle name="Milliers_laroux" xfId="284" xr:uid="{00000000-0005-0000-0000-00004B010000}"/>
    <cellStyle name="Moneda [0]_OFFICE_" xfId="285" xr:uid="{00000000-0005-0000-0000-00004C010000}"/>
    <cellStyle name="Moneda_OFFICE_" xfId="286" xr:uid="{00000000-0005-0000-0000-00004D010000}"/>
    <cellStyle name="Muster1" xfId="287" xr:uid="{00000000-0005-0000-0000-00004E010000}"/>
    <cellStyle name="Neutral" xfId="24" builtinId="28" customBuiltin="1"/>
    <cellStyle name="Neutral 2" xfId="288" xr:uid="{00000000-0005-0000-0000-000050010000}"/>
    <cellStyle name="Normal" xfId="0" builtinId="0"/>
    <cellStyle name="Normal - Style1" xfId="289" xr:uid="{00000000-0005-0000-0000-000052010000}"/>
    <cellStyle name="Normal 10" xfId="11" xr:uid="{00000000-0005-0000-0000-000053010000}"/>
    <cellStyle name="Normal 10 2" xfId="2106" xr:uid="{00000000-0005-0000-0000-000054010000}"/>
    <cellStyle name="Normal 10 3" xfId="2179" xr:uid="{00000000-0005-0000-0000-000055010000}"/>
    <cellStyle name="Normal 11" xfId="12" xr:uid="{00000000-0005-0000-0000-000056010000}"/>
    <cellStyle name="Normal 11 2" xfId="2111" xr:uid="{00000000-0005-0000-0000-000057010000}"/>
    <cellStyle name="Normal 11 3" xfId="2180" xr:uid="{00000000-0005-0000-0000-000058010000}"/>
    <cellStyle name="Normal 12" xfId="13" xr:uid="{00000000-0005-0000-0000-000059010000}"/>
    <cellStyle name="Normal 12 2" xfId="2105" xr:uid="{00000000-0005-0000-0000-00005A010000}"/>
    <cellStyle name="Normal 12 3" xfId="2181" xr:uid="{00000000-0005-0000-0000-00005B010000}"/>
    <cellStyle name="Normal 13" xfId="14" xr:uid="{00000000-0005-0000-0000-00005C010000}"/>
    <cellStyle name="Normal 13 2" xfId="2110" xr:uid="{00000000-0005-0000-0000-00005D010000}"/>
    <cellStyle name="Normal 13 3" xfId="2182" xr:uid="{00000000-0005-0000-0000-00005E010000}"/>
    <cellStyle name="Normal 14" xfId="15" xr:uid="{00000000-0005-0000-0000-00005F010000}"/>
    <cellStyle name="Normal 14 2" xfId="2104" xr:uid="{00000000-0005-0000-0000-000060010000}"/>
    <cellStyle name="Normal 14 3" xfId="2183" xr:uid="{00000000-0005-0000-0000-000061010000}"/>
    <cellStyle name="Normal 15" xfId="2109" xr:uid="{00000000-0005-0000-0000-000062010000}"/>
    <cellStyle name="Normal 16" xfId="2103" xr:uid="{00000000-0005-0000-0000-000063010000}"/>
    <cellStyle name="Normal 17" xfId="2108" xr:uid="{00000000-0005-0000-0000-000064010000}"/>
    <cellStyle name="Normal 18" xfId="2113" xr:uid="{00000000-0005-0000-0000-000065010000}"/>
    <cellStyle name="Normal 19" xfId="2126" xr:uid="{00000000-0005-0000-0000-000066010000}"/>
    <cellStyle name="Normal 2" xfId="1" xr:uid="{00000000-0005-0000-0000-000067010000}"/>
    <cellStyle name="Normal 2 10" xfId="2065" xr:uid="{00000000-0005-0000-0000-000068010000}"/>
    <cellStyle name="Normal 2 2" xfId="6" xr:uid="{00000000-0005-0000-0000-000069010000}"/>
    <cellStyle name="Normal 2 3" xfId="290" xr:uid="{00000000-0005-0000-0000-00006A010000}"/>
    <cellStyle name="Normal 2 3 2 5" xfId="2246" xr:uid="{40C72C98-DC05-44E3-A5DA-F2BCB8E577E1}"/>
    <cellStyle name="Normal 2 4" xfId="2217" xr:uid="{B5038DBF-4317-46F4-9E25-E83C22696A8B}"/>
    <cellStyle name="Normal 20" xfId="2114" xr:uid="{00000000-0005-0000-0000-00006B010000}"/>
    <cellStyle name="Normal 21" xfId="2125" xr:uid="{00000000-0005-0000-0000-00006C010000}"/>
    <cellStyle name="Normal 22" xfId="2115" xr:uid="{00000000-0005-0000-0000-00006D010000}"/>
    <cellStyle name="Normal 23" xfId="2124" xr:uid="{00000000-0005-0000-0000-00006E010000}"/>
    <cellStyle name="Normal 24" xfId="2116" xr:uid="{00000000-0005-0000-0000-00006F010000}"/>
    <cellStyle name="Normal 25" xfId="2123" xr:uid="{00000000-0005-0000-0000-000070010000}"/>
    <cellStyle name="Normal 26" xfId="2117" xr:uid="{00000000-0005-0000-0000-000071010000}"/>
    <cellStyle name="Normal 27" xfId="2122" xr:uid="{00000000-0005-0000-0000-000072010000}"/>
    <cellStyle name="Normal 28" xfId="2118" xr:uid="{00000000-0005-0000-0000-000073010000}"/>
    <cellStyle name="Normal 29" xfId="2121" xr:uid="{00000000-0005-0000-0000-000074010000}"/>
    <cellStyle name="Normal 3" xfId="2" xr:uid="{00000000-0005-0000-0000-000075010000}"/>
    <cellStyle name="Normal 3 2" xfId="292" xr:uid="{00000000-0005-0000-0000-000076010000}"/>
    <cellStyle name="Normal 3 3" xfId="291" xr:uid="{00000000-0005-0000-0000-000077010000}"/>
    <cellStyle name="Normal 3 4" xfId="2184" xr:uid="{00000000-0005-0000-0000-000078010000}"/>
    <cellStyle name="Normal 30" xfId="2119" xr:uid="{00000000-0005-0000-0000-000079010000}"/>
    <cellStyle name="Normal 31" xfId="2127" xr:uid="{00000000-0005-0000-0000-00007A010000}"/>
    <cellStyle name="Normal 32" xfId="2120" xr:uid="{00000000-0005-0000-0000-00007B010000}"/>
    <cellStyle name="Normal 33" xfId="16" xr:uid="{00000000-0005-0000-0000-00007C010000}"/>
    <cellStyle name="Normal 34" xfId="2153" xr:uid="{00000000-0005-0000-0000-00007D010000}"/>
    <cellStyle name="Normal 35" xfId="2156" xr:uid="{00000000-0005-0000-0000-00007E010000}"/>
    <cellStyle name="Normal 36" xfId="2157" xr:uid="{00000000-0005-0000-0000-00007F010000}"/>
    <cellStyle name="Normal 37" xfId="2158" xr:uid="{00000000-0005-0000-0000-000080010000}"/>
    <cellStyle name="Normal 38" xfId="57" xr:uid="{00000000-0005-0000-0000-000081010000}"/>
    <cellStyle name="Normal 38 2" xfId="2185" xr:uid="{00000000-0005-0000-0000-000082010000}"/>
    <cellStyle name="Normal 39" xfId="2128" xr:uid="{00000000-0005-0000-0000-000083010000}"/>
    <cellStyle name="Normal 39 2" xfId="2186" xr:uid="{00000000-0005-0000-0000-000084010000}"/>
    <cellStyle name="Normal 4" xfId="3" xr:uid="{00000000-0005-0000-0000-000085010000}"/>
    <cellStyle name="Normal 4 2" xfId="294" xr:uid="{00000000-0005-0000-0000-000086010000}"/>
    <cellStyle name="Normal 4 3" xfId="293" xr:uid="{00000000-0005-0000-0000-000087010000}"/>
    <cellStyle name="Normal 40" xfId="2159" xr:uid="{00000000-0005-0000-0000-000088010000}"/>
    <cellStyle name="Normal 40 2" xfId="2187" xr:uid="{00000000-0005-0000-0000-000089010000}"/>
    <cellStyle name="Normal 41" xfId="2160" xr:uid="{00000000-0005-0000-0000-00008A010000}"/>
    <cellStyle name="Normal 41 2" xfId="2188" xr:uid="{00000000-0005-0000-0000-00008B010000}"/>
    <cellStyle name="Normal 42" xfId="2189" xr:uid="{00000000-0005-0000-0000-00008C010000}"/>
    <cellStyle name="Normal 43" xfId="2161" xr:uid="{00000000-0005-0000-0000-00008D010000}"/>
    <cellStyle name="Normal 44" xfId="2199" xr:uid="{B84161F4-3D8E-4078-ACBE-B85228F29DBE}"/>
    <cellStyle name="Normal 45" xfId="2196" xr:uid="{CF2E09F6-24BE-4DF0-B920-962285B0C502}"/>
    <cellStyle name="Normal 46" xfId="2201" xr:uid="{515E855F-A083-48A0-BDB2-A853462EA690}"/>
    <cellStyle name="Normal 47" xfId="2203" xr:uid="{E3265037-3A67-4827-9F83-A86FF128F6A1}"/>
    <cellStyle name="Normal 48" xfId="2205" xr:uid="{77A3A87A-8A60-4351-8D18-73F355A9A3A6}"/>
    <cellStyle name="Normal 49" xfId="2164" xr:uid="{00000000-0005-0000-0000-00008E010000}"/>
    <cellStyle name="Normal 5" xfId="5" xr:uid="{00000000-0005-0000-0000-00008F010000}"/>
    <cellStyle name="Normal 5 2" xfId="295" xr:uid="{00000000-0005-0000-0000-000090010000}"/>
    <cellStyle name="Normal 5 3" xfId="2190" xr:uid="{00000000-0005-0000-0000-000091010000}"/>
    <cellStyle name="Normal 50" xfId="2163" xr:uid="{00000000-0005-0000-0000-000092010000}"/>
    <cellStyle name="Normal 51" xfId="2207" xr:uid="{5AAAF5BC-E505-458B-AED6-D1A0987DF5BA}"/>
    <cellStyle name="Normal 52" xfId="2209" xr:uid="{D2295DFA-E1FE-4720-B0D7-B6F16956C8DA}"/>
    <cellStyle name="Normal 53" xfId="2211" xr:uid="{3666AD2F-C577-4474-A5AC-3D3661084FC6}"/>
    <cellStyle name="Normal 54" xfId="2214" xr:uid="{4D5A46FE-05C6-4B7C-BE39-280E13EAB159}"/>
    <cellStyle name="Normal 55" xfId="2212" xr:uid="{9BB718B8-6812-4B8D-ADB6-E0A92BF192CA}"/>
    <cellStyle name="Normal 56" xfId="2218" xr:uid="{F38A9365-91A6-40B1-91C0-91ED6B7A81CA}"/>
    <cellStyle name="Normal 57" xfId="2213" xr:uid="{D3D63CCC-1483-4854-97C2-64003003E0B1}"/>
    <cellStyle name="Normal 58" xfId="2219" xr:uid="{EA4E496D-ACC0-4B7E-9A7E-23F88D3ECACC}"/>
    <cellStyle name="Normal 59" xfId="2198" xr:uid="{743A6F0A-DB77-41FC-A7D7-4E60557485D5}"/>
    <cellStyle name="Normal 6" xfId="7" xr:uid="{00000000-0005-0000-0000-000093010000}"/>
    <cellStyle name="Normal 6 2" xfId="296" xr:uid="{00000000-0005-0000-0000-000094010000}"/>
    <cellStyle name="Normal 6 3" xfId="2191" xr:uid="{00000000-0005-0000-0000-000095010000}"/>
    <cellStyle name="Normal 60" xfId="2220" xr:uid="{85F4C5DB-FBCF-4550-B97A-DA983093ED59}"/>
    <cellStyle name="Normal 61" xfId="2221" xr:uid="{220E2E71-77F7-4F3F-9F44-C993E009AC81}"/>
    <cellStyle name="Normal 62" xfId="2222" xr:uid="{CA8219F7-D212-4473-97A3-3B2D1D263023}"/>
    <cellStyle name="Normal 63" xfId="2223" xr:uid="{142D89F3-AAF6-424E-835D-A43E31779991}"/>
    <cellStyle name="Normal 64" xfId="2224" xr:uid="{D07F993B-BEF0-48C4-B150-0060C8C70DC5}"/>
    <cellStyle name="Normal 65" xfId="2225" xr:uid="{FE492706-8AE8-4259-8F9D-EACBE44075D7}"/>
    <cellStyle name="Normal 66" xfId="2227" xr:uid="{054CA837-BF42-436A-B34D-05660B35710F}"/>
    <cellStyle name="Normal 67" xfId="2226" xr:uid="{50C23053-115E-4C33-B995-16AAB503D74F}"/>
    <cellStyle name="Normal 68" xfId="2215" xr:uid="{E9AD7245-E35C-4D2D-95BC-66BA27D03F65}"/>
    <cellStyle name="Normal 69" xfId="2230" xr:uid="{91668045-CD12-4093-ABCB-789A2FFC7BD5}"/>
    <cellStyle name="Normal 7" xfId="8" xr:uid="{00000000-0005-0000-0000-000096010000}"/>
    <cellStyle name="Normal 7 2" xfId="2066" xr:uid="{00000000-0005-0000-0000-000097010000}"/>
    <cellStyle name="Normal 7 3" xfId="2192" xr:uid="{00000000-0005-0000-0000-000098010000}"/>
    <cellStyle name="Normal 70" xfId="2231" xr:uid="{5A016056-8E55-441C-9928-8AB59D94137B}"/>
    <cellStyle name="Normal 71" xfId="2228" xr:uid="{E83572D5-D41B-4A06-8385-D7E6D239A86A}"/>
    <cellStyle name="Normal 72" xfId="2232" xr:uid="{E63493D5-3E19-4F52-B742-B5FC74968F65}"/>
    <cellStyle name="Normal 73" xfId="2233" xr:uid="{796BE005-7053-472D-8E3E-C9A671854015}"/>
    <cellStyle name="Normal 74" xfId="2234" xr:uid="{46E99DE3-0F33-44D2-8709-2305C98DF4D9}"/>
    <cellStyle name="Normal 75" xfId="2235" xr:uid="{E6D13BC8-967C-4A24-8489-17BB2223CCF3}"/>
    <cellStyle name="Normal 76" xfId="2237" xr:uid="{E233BD06-C20F-487B-ADC4-D32B48211EEA}"/>
    <cellStyle name="Normal 77" xfId="2236" xr:uid="{4E27FE36-7FED-4D9C-A691-5C80248B461B}"/>
    <cellStyle name="Normal 78" xfId="2229" xr:uid="{DB4141EA-21A4-4A8D-AA28-92E4E2519B15}"/>
    <cellStyle name="Normal 79" xfId="2239" xr:uid="{3B4666A7-2610-4AE0-9E21-9BC284C8F88E}"/>
    <cellStyle name="Normal 8" xfId="9" xr:uid="{00000000-0005-0000-0000-000099010000}"/>
    <cellStyle name="Normal 8 2" xfId="2107" xr:uid="{00000000-0005-0000-0000-00009A010000}"/>
    <cellStyle name="Normal 8 3" xfId="2193" xr:uid="{00000000-0005-0000-0000-00009B010000}"/>
    <cellStyle name="Normal 80" xfId="2240" xr:uid="{830BC0BA-F1F0-41F2-88E8-A7B0D9A880F7}"/>
    <cellStyle name="Normal 81" xfId="2238" xr:uid="{782CC130-9B47-4000-ACB6-BB9A61566BBF}"/>
    <cellStyle name="Normal 82" xfId="2241" xr:uid="{182DDF4A-808B-4730-8E2E-CC347C7A565B}"/>
    <cellStyle name="Normal 83" xfId="2242" xr:uid="{96DDACD7-02D2-427B-A27A-F1865FD7F4D6}"/>
    <cellStyle name="Normal 84" xfId="2243" xr:uid="{FDED1EB4-CF4B-45CA-A7FE-A622F2E87A58}"/>
    <cellStyle name="Normal 85" xfId="2244" xr:uid="{236CEBD7-F667-4792-A8F1-0DF58EA6561E}"/>
    <cellStyle name="Normal 86" xfId="2245" xr:uid="{7208ACD4-5780-4AE8-BE84-D27C152A2611}"/>
    <cellStyle name="Normal 86 2" xfId="2247" xr:uid="{296AF98D-D4B3-4439-ABB3-203F4BAF5A58}"/>
    <cellStyle name="Normal 9" xfId="10" xr:uid="{00000000-0005-0000-0000-00009C010000}"/>
    <cellStyle name="Normal 9 2" xfId="2112" xr:uid="{00000000-0005-0000-0000-00009D010000}"/>
    <cellStyle name="Normal 9 3" xfId="2194" xr:uid="{00000000-0005-0000-0000-00009E010000}"/>
    <cellStyle name="Normál_1. GBS" xfId="297" xr:uid="{00000000-0005-0000-0000-00009F010000}"/>
    <cellStyle name="normální_All" xfId="298" xr:uid="{00000000-0005-0000-0000-0000A1010000}"/>
    <cellStyle name="Note 2" xfId="299" xr:uid="{00000000-0005-0000-0000-0000A2010000}"/>
    <cellStyle name="Note 3" xfId="2129" xr:uid="{00000000-0005-0000-0000-0000A3010000}"/>
    <cellStyle name="Note 3 2" xfId="2195" xr:uid="{00000000-0005-0000-0000-0000A4010000}"/>
    <cellStyle name="Odwiedzone hiperlacze" xfId="300" xr:uid="{00000000-0005-0000-0000-0000A5010000}"/>
    <cellStyle name="outlets" xfId="301" xr:uid="{00000000-0005-0000-0000-0000A6010000}"/>
    <cellStyle name="Output" xfId="26" builtinId="21" customBuiltin="1"/>
    <cellStyle name="parametry" xfId="2148" xr:uid="{00000000-0005-0000-0000-0000A8010000}"/>
    <cellStyle name="Pénznem [0]_1. GBS" xfId="302" xr:uid="{00000000-0005-0000-0000-0000A9010000}"/>
    <cellStyle name="Pénznem_1. GBS" xfId="303" xr:uid="{00000000-0005-0000-0000-0000AA010000}"/>
    <cellStyle name="Percent [2]" xfId="304" xr:uid="{00000000-0005-0000-0000-0000AB010000}"/>
    <cellStyle name="Percent 2" xfId="2149" xr:uid="{00000000-0005-0000-0000-0000AC010000}"/>
    <cellStyle name="Percent 3" xfId="2154" xr:uid="{00000000-0005-0000-0000-0000AD010000}"/>
    <cellStyle name="Percent 4" xfId="2146" xr:uid="{00000000-0005-0000-0000-0000AE010000}"/>
    <cellStyle name="Percent 5" xfId="2155" xr:uid="{00000000-0005-0000-0000-0000AF010000}"/>
    <cellStyle name="Percent 6" xfId="2147" xr:uid="{00000000-0005-0000-0000-0000B0010000}"/>
    <cellStyle name="Popis" xfId="305" xr:uid="{00000000-0005-0000-0000-0000B1010000}"/>
    <cellStyle name="ramka" xfId="306" xr:uid="{00000000-0005-0000-0000-0000B2010000}"/>
    <cellStyle name="rightBorder" xfId="2150" xr:uid="{00000000-0005-0000-0000-0000B3010000}"/>
    <cellStyle name="SAPBEXaggData" xfId="307" xr:uid="{00000000-0005-0000-0000-0000B4010000}"/>
    <cellStyle name="SAPBEXaggDataEmph" xfId="308" xr:uid="{00000000-0005-0000-0000-0000B5010000}"/>
    <cellStyle name="SAPBEXaggItem" xfId="309" xr:uid="{00000000-0005-0000-0000-0000B6010000}"/>
    <cellStyle name="SAPBEXaggItemX" xfId="310" xr:uid="{00000000-0005-0000-0000-0000B7010000}"/>
    <cellStyle name="SAPBEXchaText" xfId="311" xr:uid="{00000000-0005-0000-0000-0000B8010000}"/>
    <cellStyle name="SAPBEXexcBad7" xfId="312" xr:uid="{00000000-0005-0000-0000-0000B9010000}"/>
    <cellStyle name="SAPBEXexcBad8" xfId="313" xr:uid="{00000000-0005-0000-0000-0000BA010000}"/>
    <cellStyle name="SAPBEXexcBad9" xfId="314" xr:uid="{00000000-0005-0000-0000-0000BB010000}"/>
    <cellStyle name="SAPBEXexcCritical4" xfId="315" xr:uid="{00000000-0005-0000-0000-0000BC010000}"/>
    <cellStyle name="SAPBEXexcCritical5" xfId="316" xr:uid="{00000000-0005-0000-0000-0000BD010000}"/>
    <cellStyle name="SAPBEXexcCritical6" xfId="317" xr:uid="{00000000-0005-0000-0000-0000BE010000}"/>
    <cellStyle name="SAPBEXexcGood1" xfId="318" xr:uid="{00000000-0005-0000-0000-0000BF010000}"/>
    <cellStyle name="SAPBEXexcGood2" xfId="319" xr:uid="{00000000-0005-0000-0000-0000C0010000}"/>
    <cellStyle name="SAPBEXexcGood3" xfId="320" xr:uid="{00000000-0005-0000-0000-0000C1010000}"/>
    <cellStyle name="SAPBEXfilterDrill" xfId="321" xr:uid="{00000000-0005-0000-0000-0000C2010000}"/>
    <cellStyle name="SAPBEXfilterItem" xfId="322" xr:uid="{00000000-0005-0000-0000-0000C3010000}"/>
    <cellStyle name="SAPBEXfilterText" xfId="323" xr:uid="{00000000-0005-0000-0000-0000C4010000}"/>
    <cellStyle name="SAPBEXformats" xfId="324" xr:uid="{00000000-0005-0000-0000-0000C5010000}"/>
    <cellStyle name="SAPBEXheaderItem" xfId="325" xr:uid="{00000000-0005-0000-0000-0000C6010000}"/>
    <cellStyle name="SAPBEXheaderText" xfId="326" xr:uid="{00000000-0005-0000-0000-0000C7010000}"/>
    <cellStyle name="SAPBEXHLevel0" xfId="327" xr:uid="{00000000-0005-0000-0000-0000C8010000}"/>
    <cellStyle name="SAPBEXHLevel0X" xfId="328" xr:uid="{00000000-0005-0000-0000-0000C9010000}"/>
    <cellStyle name="SAPBEXHLevel1" xfId="329" xr:uid="{00000000-0005-0000-0000-0000CA010000}"/>
    <cellStyle name="SAPBEXHLevel1X" xfId="330" xr:uid="{00000000-0005-0000-0000-0000CB010000}"/>
    <cellStyle name="SAPBEXHLevel2" xfId="331" xr:uid="{00000000-0005-0000-0000-0000CC010000}"/>
    <cellStyle name="SAPBEXHLevel2X" xfId="332" xr:uid="{00000000-0005-0000-0000-0000CD010000}"/>
    <cellStyle name="SAPBEXHLevel3" xfId="333" xr:uid="{00000000-0005-0000-0000-0000CE010000}"/>
    <cellStyle name="SAPBEXHLevel3X" xfId="334" xr:uid="{00000000-0005-0000-0000-0000CF010000}"/>
    <cellStyle name="SAPBEXinputData" xfId="335" xr:uid="{00000000-0005-0000-0000-0000D0010000}"/>
    <cellStyle name="SAPBEXresData" xfId="336" xr:uid="{00000000-0005-0000-0000-0000D1010000}"/>
    <cellStyle name="SAPBEXresDataEmph" xfId="337" xr:uid="{00000000-0005-0000-0000-0000D2010000}"/>
    <cellStyle name="SAPBEXresItem" xfId="338" xr:uid="{00000000-0005-0000-0000-0000D3010000}"/>
    <cellStyle name="SAPBEXresItemX" xfId="339" xr:uid="{00000000-0005-0000-0000-0000D4010000}"/>
    <cellStyle name="SAPBEXstdData" xfId="340" xr:uid="{00000000-0005-0000-0000-0000D5010000}"/>
    <cellStyle name="SAPBEXstdDataEmph" xfId="341" xr:uid="{00000000-0005-0000-0000-0000D6010000}"/>
    <cellStyle name="SAPBEXstdItem" xfId="342" xr:uid="{00000000-0005-0000-0000-0000D7010000}"/>
    <cellStyle name="SAPBEXstdItemX" xfId="343" xr:uid="{00000000-0005-0000-0000-0000D8010000}"/>
    <cellStyle name="SAPBEXtitle" xfId="344" xr:uid="{00000000-0005-0000-0000-0000D9010000}"/>
    <cellStyle name="SAPBEXundefined" xfId="345" xr:uid="{00000000-0005-0000-0000-0000DA010000}"/>
    <cellStyle name="SAPKey" xfId="346" xr:uid="{00000000-0005-0000-0000-0000DB010000}"/>
    <cellStyle name="SAPLocked" xfId="347" xr:uid="{00000000-0005-0000-0000-0000DC010000}"/>
    <cellStyle name="SAPOutput" xfId="348" xr:uid="{00000000-0005-0000-0000-0000DD010000}"/>
    <cellStyle name="SAPSpace" xfId="349" xr:uid="{00000000-0005-0000-0000-0000DE010000}"/>
    <cellStyle name="SAPText" xfId="350" xr:uid="{00000000-0005-0000-0000-0000DF010000}"/>
    <cellStyle name="SAPUnLocked" xfId="351" xr:uid="{00000000-0005-0000-0000-0000E0010000}"/>
    <cellStyle name="SEM-BPS-data" xfId="352" xr:uid="{00000000-0005-0000-0000-0000E1010000}"/>
    <cellStyle name="SEM-BPS-head" xfId="353" xr:uid="{00000000-0005-0000-0000-0000E2010000}"/>
    <cellStyle name="SEM-BPS-headkey" xfId="354" xr:uid="{00000000-0005-0000-0000-0000E3010000}"/>
    <cellStyle name="SEM-BPS-input-on" xfId="355" xr:uid="{00000000-0005-0000-0000-0000E4010000}"/>
    <cellStyle name="SEM-BPS-key" xfId="356" xr:uid="{00000000-0005-0000-0000-0000E5010000}"/>
    <cellStyle name="Sledovaný hypertextový odkaz_OFFICE_" xfId="357" xr:uid="{00000000-0005-0000-0000-0000E6010000}"/>
    <cellStyle name="Standard_1" xfId="2151" xr:uid="{00000000-0005-0000-0000-0000E7010000}"/>
    <cellStyle name="Stil 1" xfId="358" xr:uid="{00000000-0005-0000-0000-0000E8010000}"/>
    <cellStyle name="Style 1" xfId="359" xr:uid="{00000000-0005-0000-0000-0000E9010000}"/>
    <cellStyle name="T_1.Titel" xfId="360" xr:uid="{00000000-0005-0000-0000-0000EA010000}"/>
    <cellStyle name="T_1.Titel_ABSCHGU12" xfId="361" xr:uid="{00000000-0005-0000-0000-0000EB010000}"/>
    <cellStyle name="T_1.Titel_ABSCHGU12_OLD_CN" xfId="362" xr:uid="{00000000-0005-0000-0000-0000EC010000}"/>
    <cellStyle name="T_1.Titel_Abschlaege" xfId="363" xr:uid="{00000000-0005-0000-0000-0000ED010000}"/>
    <cellStyle name="T_1.Titel_Abschlaege_OLD_CN" xfId="364" xr:uid="{00000000-0005-0000-0000-0000EE010000}"/>
    <cellStyle name="T_1.Titel_ACCOUN6M" xfId="365" xr:uid="{00000000-0005-0000-0000-0000EF010000}"/>
    <cellStyle name="T_1.Titel_ACCOUN6M_1,4% V2" xfId="366" xr:uid="{00000000-0005-0000-0000-0000F0010000}"/>
    <cellStyle name="T_1.Titel_ACCOUN6M_1,4% V2_OLD_CN" xfId="367" xr:uid="{00000000-0005-0000-0000-0000F1010000}"/>
    <cellStyle name="T_1.Titel_ACCOUN6M_Advertising_Costs_MTFC" xfId="368" xr:uid="{00000000-0005-0000-0000-0000F2010000}"/>
    <cellStyle name="T_1.Titel_ACCOUN6M_Advertising_Costs_MTFC_02_02_MCCI_MTFC_cons_v.2" xfId="369" xr:uid="{00000000-0005-0000-0000-0000F3010000}"/>
    <cellStyle name="T_1.Titel_ACCOUN6M_Advertising_Costs_MTFC_02_02_MCCI_MTFC_cons_v.2_OLD_CN" xfId="370" xr:uid="{00000000-0005-0000-0000-0000F4010000}"/>
    <cellStyle name="T_1.Titel_ACCOUN6M_Advertising_Costs_MTFC_ACT12_16012006" xfId="371" xr:uid="{00000000-0005-0000-0000-0000F5010000}"/>
    <cellStyle name="T_1.Titel_ACCOUN6M_Advertising_Costs_MTFC_ACT12_16012006_OLD_CN" xfId="372" xr:uid="{00000000-0005-0000-0000-0000F6010000}"/>
    <cellStyle name="T_1.Titel_ACCOUN6M_Advertising_Costs_MTFC_ACT12_20022006_cons" xfId="373" xr:uid="{00000000-0005-0000-0000-0000F7010000}"/>
    <cellStyle name="T_1.Titel_ACCOUN6M_Advertising_Costs_MTFC_ACT12_20022006_cons_OLD_CN" xfId="374" xr:uid="{00000000-0005-0000-0000-0000F8010000}"/>
    <cellStyle name="T_1.Titel_ACCOUN6M_Advertising_Costs_MTFC_Book2" xfId="375" xr:uid="{00000000-0005-0000-0000-0000F9010000}"/>
    <cellStyle name="T_1.Titel_ACCOUN6M_Advertising_Costs_MTFC_Book2_OLD_CN" xfId="376" xr:uid="{00000000-0005-0000-0000-0000FA010000}"/>
    <cellStyle name="T_1.Titel_ACCOUN6M_Advertising_Costs_MTFC_C_R27_12_05" xfId="377" xr:uid="{00000000-0005-0000-0000-0000FB010000}"/>
    <cellStyle name="T_1.Titel_ACCOUN6M_Advertising_Costs_MTFC_C_R27_12_05_OLD_CN" xfId="378" xr:uid="{00000000-0005-0000-0000-0000FC010000}"/>
    <cellStyle name="T_1.Titel_ACCOUN6M_Advertising_Costs_MTFC_Data_Proto" xfId="379" xr:uid="{00000000-0005-0000-0000-0000FD010000}"/>
    <cellStyle name="T_1.Titel_ACCOUN6M_Advertising_Costs_MTFC_Data_Proto_Book6" xfId="380" xr:uid="{00000000-0005-0000-0000-0000FE010000}"/>
    <cellStyle name="T_1.Titel_ACCOUN6M_Advertising_Costs_MTFC_Data_Proto_Book6_OLD_CN" xfId="381" xr:uid="{00000000-0005-0000-0000-0000FF010000}"/>
    <cellStyle name="T_1.Titel_ACCOUN6M_Advertising_Costs_MTFC_Data_Proto_OLD_CN" xfId="382" xr:uid="{00000000-0005-0000-0000-000000020000}"/>
    <cellStyle name="T_1.Titel_ACCOUN6M_Advertising_Costs_MTFC_Data_Proto_QuarterII_ACT_17072006" xfId="383" xr:uid="{00000000-0005-0000-0000-000001020000}"/>
    <cellStyle name="T_1.Titel_ACCOUN6M_Advertising_Costs_MTFC_Data_Proto_QuarterII_ACT_17072006_OLD_CN" xfId="384" xr:uid="{00000000-0005-0000-0000-000002020000}"/>
    <cellStyle name="T_1.Titel_ACCOUN6M_Advertising_Costs_MTFC_FC01_20022006_cons" xfId="385" xr:uid="{00000000-0005-0000-0000-000003020000}"/>
    <cellStyle name="T_1.Titel_ACCOUN6M_Advertising_Costs_MTFC_FC01_20022006_cons_OLD_CN" xfId="386" xr:uid="{00000000-0005-0000-0000-000004020000}"/>
    <cellStyle name="T_1.Titel_ACCOUN6M_Advertising_Costs_MTFC_FC08_30082006" xfId="387" xr:uid="{00000000-0005-0000-0000-000005020000}"/>
    <cellStyle name="T_1.Titel_ACCOUN6M_Advertising_Costs_MTFC_FC08_30082006_OLD_CN" xfId="388" xr:uid="{00000000-0005-0000-0000-000006020000}"/>
    <cellStyle name="T_1.Titel_ACCOUN6M_Advertising_Costs_MTFC_FC1 vs Target FC1" xfId="389" xr:uid="{00000000-0005-0000-0000-000007020000}"/>
    <cellStyle name="T_1.Titel_ACCOUN6M_Advertising_Costs_MTFC_FC1 vs Target FC1_OLD_CN" xfId="390" xr:uid="{00000000-0005-0000-0000-000008020000}"/>
    <cellStyle name="T_1.Titel_ACCOUN6M_Advertising_Costs_MTFC_LFL_sales_inflation_adj_ACT8" xfId="391" xr:uid="{00000000-0005-0000-0000-000009020000}"/>
    <cellStyle name="T_1.Titel_ACCOUN6M_Advertising_Costs_MTFC_LFL_sales_inflation_adj_ACT8_OLD_CN" xfId="392" xr:uid="{00000000-0005-0000-0000-00000A020000}"/>
    <cellStyle name="T_1.Titel_ACCOUN6M_Advertising_Costs_MTFC_MCCI_MTFC" xfId="393" xr:uid="{00000000-0005-0000-0000-00000B020000}"/>
    <cellStyle name="T_1.Titel_ACCOUN6M_Advertising_Costs_MTFC_MCCI_MTFC_ACT12_20022006_cons" xfId="394" xr:uid="{00000000-0005-0000-0000-00000C020000}"/>
    <cellStyle name="T_1.Titel_ACCOUN6M_Advertising_Costs_MTFC_MCCI_MTFC_ACT12_20022006_cons_OLD_CN" xfId="395" xr:uid="{00000000-0005-0000-0000-00000D020000}"/>
    <cellStyle name="T_1.Titel_ACCOUN6M_Advertising_Costs_MTFC_MCCI_MTFC_FC08_30082006" xfId="396" xr:uid="{00000000-0005-0000-0000-00000E020000}"/>
    <cellStyle name="T_1.Titel_ACCOUN6M_Advertising_Costs_MTFC_MCCI_MTFC_FC08_30082006_OLD_CN" xfId="397" xr:uid="{00000000-0005-0000-0000-00000F020000}"/>
    <cellStyle name="T_1.Titel_ACCOUN6M_Advertising_Costs_MTFC_MCCI_MTFC_LFL_sales_inflation_adj_ACT8" xfId="398" xr:uid="{00000000-0005-0000-0000-000010020000}"/>
    <cellStyle name="T_1.Titel_ACCOUN6M_Advertising_Costs_MTFC_MCCI_MTFC_LFL_sales_inflation_adj_ACT8_OLD_CN" xfId="399" xr:uid="{00000000-0005-0000-0000-000011020000}"/>
    <cellStyle name="T_1.Titel_ACCOUN6M_Advertising_Costs_MTFC_MCCI_MTFC_New Target" xfId="400" xr:uid="{00000000-0005-0000-0000-000012020000}"/>
    <cellStyle name="T_1.Titel_ACCOUN6M_Advertising_Costs_MTFC_MCCI_MTFC_New Target_OLD_CN" xfId="401" xr:uid="{00000000-0005-0000-0000-000013020000}"/>
    <cellStyle name="T_1.Titel_ACCOUN6M_Advertising_Costs_MTFC_MCCI_MTFC_New Target2" xfId="402" xr:uid="{00000000-0005-0000-0000-000014020000}"/>
    <cellStyle name="T_1.Titel_ACCOUN6M_Advertising_Costs_MTFC_MCCI_MTFC_New Target2_OLD_CN" xfId="403" xr:uid="{00000000-0005-0000-0000-000015020000}"/>
    <cellStyle name="T_1.Titel_ACCOUN6M_Advertising_Costs_MTFC_MCCI_MTFC_OLD_CN" xfId="404" xr:uid="{00000000-0005-0000-0000-000016020000}"/>
    <cellStyle name="T_1.Titel_ACCOUN6M_Advertising_Costs_MTFC_Net_Debt_MTFC_cons_v2" xfId="405" xr:uid="{00000000-0005-0000-0000-000017020000}"/>
    <cellStyle name="T_1.Titel_ACCOUN6M_Advertising_Costs_MTFC_Net_Debt_MTFC_cons_v2_OLD_CN" xfId="406" xr:uid="{00000000-0005-0000-0000-000018020000}"/>
    <cellStyle name="T_1.Titel_ACCOUN6M_Advertising_Costs_MTFC_NWC_NSO_Target2007" xfId="407" xr:uid="{00000000-0005-0000-0000-000019020000}"/>
    <cellStyle name="T_1.Titel_ACCOUN6M_Advertising_Costs_MTFC_NWC_NSO_Target2007_OLD_CN" xfId="408" xr:uid="{00000000-0005-0000-0000-00001A020000}"/>
    <cellStyle name="T_1.Titel_ACCOUN6M_Advertising_Costs_MTFC_OLD_CN" xfId="409" xr:uid="{00000000-0005-0000-0000-00001B020000}"/>
    <cellStyle name="T_1.Titel_ACCOUN6M_Advertising_Costs_MTFC_One_Page_Remodellings_Germany reworked" xfId="410" xr:uid="{00000000-0005-0000-0000-00001C020000}"/>
    <cellStyle name="T_1.Titel_ACCOUN6M_Advertising_Costs_MTFC_One_Page_Remodellings_Germany reworked_OLD_CN" xfId="411" xr:uid="{00000000-0005-0000-0000-00001D020000}"/>
    <cellStyle name="T_1.Titel_ACCOUN6M_Advertising_Costs_MTFC_One_Page_Remodellings_Holland reworked" xfId="412" xr:uid="{00000000-0005-0000-0000-00001E020000}"/>
    <cellStyle name="T_1.Titel_ACCOUN6M_Advertising_Costs_MTFC_One_Page_Remodellings_Holland reworked_OLD_CN" xfId="413" xr:uid="{00000000-0005-0000-0000-00001F020000}"/>
    <cellStyle name="T_1.Titel_ACCOUN6M_Advertising_Costs_MTFC_One_Page_Remodellings_Holland_MAG" xfId="414" xr:uid="{00000000-0005-0000-0000-000020020000}"/>
    <cellStyle name="T_1.Titel_ACCOUN6M_Advertising_Costs_MTFC_One_Page_Remodellings_Holland_MAG_OLD_CN" xfId="415" xr:uid="{00000000-0005-0000-0000-000021020000}"/>
    <cellStyle name="T_1.Titel_ACCOUN6M_Advertising_Costs_MTFC_One_Page_Remodellings_UK" xfId="416" xr:uid="{00000000-0005-0000-0000-000022020000}"/>
    <cellStyle name="T_1.Titel_ACCOUN6M_Advertising_Costs_MTFC_One_Page_Remodellings_UK_OLD_CN" xfId="417" xr:uid="{00000000-0005-0000-0000-000023020000}"/>
    <cellStyle name="T_1.Titel_ACCOUN6M_Advertising_Costs_MTFC_sales graph" xfId="418" xr:uid="{00000000-0005-0000-0000-000024020000}"/>
    <cellStyle name="T_1.Titel_ACCOUN6M_Advertising_Costs_MTFC_sales graph_OLD_CN" xfId="419" xr:uid="{00000000-0005-0000-0000-000025020000}"/>
    <cellStyle name="T_1.Titel_ACCOUN6M_Advertising_Costs_MTFC_Sheet" xfId="420" xr:uid="{00000000-0005-0000-0000-000026020000}"/>
    <cellStyle name="T_1.Titel_ACCOUN6M_Advertising_Costs_MTFC_Sheet_1" xfId="421" xr:uid="{00000000-0005-0000-0000-000027020000}"/>
    <cellStyle name="T_1.Titel_ACCOUN6M_Advertising_Costs_MTFC_Sheet_1_MCCI_MTFC_New Target2" xfId="422" xr:uid="{00000000-0005-0000-0000-000028020000}"/>
    <cellStyle name="T_1.Titel_ACCOUN6M_Advertising_Costs_MTFC_Sheet_1_MCCI_MTFC_New Target2_OLD_CN" xfId="423" xr:uid="{00000000-0005-0000-0000-000029020000}"/>
    <cellStyle name="T_1.Titel_ACCOUN6M_Advertising_Costs_MTFC_Sheet_1_OLD_CN" xfId="424" xr:uid="{00000000-0005-0000-0000-00002A020000}"/>
    <cellStyle name="T_1.Titel_ACCOUN6M_Advertising_Costs_MTFC_Sheet_2" xfId="425" xr:uid="{00000000-0005-0000-0000-00002B020000}"/>
    <cellStyle name="T_1.Titel_ACCOUN6M_Advertising_Costs_MTFC_Sheet_2_02_02_MCCI_MTFC_cons_v.2" xfId="426" xr:uid="{00000000-0005-0000-0000-00002C020000}"/>
    <cellStyle name="T_1.Titel_ACCOUN6M_Advertising_Costs_MTFC_Sheet_2_02_02_MCCI_MTFC_cons_v.2_OLD_CN" xfId="427" xr:uid="{00000000-0005-0000-0000-00002D020000}"/>
    <cellStyle name="T_1.Titel_ACCOUN6M_Advertising_Costs_MTFC_Sheet_2_Data_Proto" xfId="428" xr:uid="{00000000-0005-0000-0000-00002E020000}"/>
    <cellStyle name="T_1.Titel_ACCOUN6M_Advertising_Costs_MTFC_Sheet_2_Data_Proto_Book6" xfId="429" xr:uid="{00000000-0005-0000-0000-00002F020000}"/>
    <cellStyle name="T_1.Titel_ACCOUN6M_Advertising_Costs_MTFC_Sheet_2_Data_Proto_Book6_OLD_CN" xfId="430" xr:uid="{00000000-0005-0000-0000-000030020000}"/>
    <cellStyle name="T_1.Titel_ACCOUN6M_Advertising_Costs_MTFC_Sheet_2_Data_Proto_OLD_CN" xfId="431" xr:uid="{00000000-0005-0000-0000-000031020000}"/>
    <cellStyle name="T_1.Titel_ACCOUN6M_Advertising_Costs_MTFC_Sheet_2_Data_Proto_QuarterII_ACT_17072006" xfId="432" xr:uid="{00000000-0005-0000-0000-000032020000}"/>
    <cellStyle name="T_1.Titel_ACCOUN6M_Advertising_Costs_MTFC_Sheet_2_Data_Proto_QuarterII_ACT_17072006_OLD_CN" xfId="433" xr:uid="{00000000-0005-0000-0000-000033020000}"/>
    <cellStyle name="T_1.Titel_ACCOUN6M_Advertising_Costs_MTFC_Sheet_2_FC01_20022006_cons" xfId="434" xr:uid="{00000000-0005-0000-0000-000034020000}"/>
    <cellStyle name="T_1.Titel_ACCOUN6M_Advertising_Costs_MTFC_Sheet_2_FC01_20022006_cons_Book6" xfId="435" xr:uid="{00000000-0005-0000-0000-000035020000}"/>
    <cellStyle name="T_1.Titel_ACCOUN6M_Advertising_Costs_MTFC_Sheet_2_FC01_20022006_cons_Book6_OLD_CN" xfId="436" xr:uid="{00000000-0005-0000-0000-000036020000}"/>
    <cellStyle name="T_1.Titel_ACCOUN6M_Advertising_Costs_MTFC_Sheet_2_FC01_20022006_cons_OLD_CN" xfId="437" xr:uid="{00000000-0005-0000-0000-000037020000}"/>
    <cellStyle name="T_1.Titel_ACCOUN6M_Advertising_Costs_MTFC_Sheet_2_FC01_20022006_cons_QuarterII_ACT_17072006" xfId="438" xr:uid="{00000000-0005-0000-0000-000038020000}"/>
    <cellStyle name="T_1.Titel_ACCOUN6M_Advertising_Costs_MTFC_Sheet_2_FC01_20022006_cons_QuarterII_ACT_17072006_OLD_CN" xfId="439" xr:uid="{00000000-0005-0000-0000-000039020000}"/>
    <cellStyle name="T_1.Titel_ACCOUN6M_Advertising_Costs_MTFC_Sheet_2_FC1 vs Target FC1" xfId="440" xr:uid="{00000000-0005-0000-0000-00003A020000}"/>
    <cellStyle name="T_1.Titel_ACCOUN6M_Advertising_Costs_MTFC_Sheet_2_FC1 vs Target FC1_OLD_CN" xfId="441" xr:uid="{00000000-0005-0000-0000-00003B020000}"/>
    <cellStyle name="T_1.Titel_ACCOUN6M_Advertising_Costs_MTFC_Sheet_2_MCCI_MTFC_cons_v15" xfId="442" xr:uid="{00000000-0005-0000-0000-00003C020000}"/>
    <cellStyle name="T_1.Titel_ACCOUN6M_Advertising_Costs_MTFC_Sheet_2_MCCI_MTFC_cons_v15_Data_Proto" xfId="443" xr:uid="{00000000-0005-0000-0000-00003D020000}"/>
    <cellStyle name="T_1.Titel_ACCOUN6M_Advertising_Costs_MTFC_Sheet_2_MCCI_MTFC_cons_v15_Data_Proto_Book6" xfId="444" xr:uid="{00000000-0005-0000-0000-00003E020000}"/>
    <cellStyle name="T_1.Titel_ACCOUN6M_Advertising_Costs_MTFC_Sheet_2_MCCI_MTFC_cons_v15_Data_Proto_Book6_OLD_CN" xfId="445" xr:uid="{00000000-0005-0000-0000-00003F020000}"/>
    <cellStyle name="T_1.Titel_ACCOUN6M_Advertising_Costs_MTFC_Sheet_2_MCCI_MTFC_cons_v15_Data_Proto_OLD_CN" xfId="446" xr:uid="{00000000-0005-0000-0000-000040020000}"/>
    <cellStyle name="T_1.Titel_ACCOUN6M_Advertising_Costs_MTFC_Sheet_2_MCCI_MTFC_cons_v15_Data_Proto_QuarterII_ACT_17072006" xfId="447" xr:uid="{00000000-0005-0000-0000-000041020000}"/>
    <cellStyle name="T_1.Titel_ACCOUN6M_Advertising_Costs_MTFC_Sheet_2_MCCI_MTFC_cons_v15_Data_Proto_QuarterII_ACT_17072006_OLD_CN" xfId="448" xr:uid="{00000000-0005-0000-0000-000042020000}"/>
    <cellStyle name="T_1.Titel_ACCOUN6M_Advertising_Costs_MTFC_Sheet_2_MCCI_MTFC_cons_v15_OLD_CN" xfId="449" xr:uid="{00000000-0005-0000-0000-000043020000}"/>
    <cellStyle name="T_1.Titel_ACCOUN6M_Advertising_Costs_MTFC_Sheet_2_MCCI_MTFC_cons_v15_Target_Setting_v14" xfId="450" xr:uid="{00000000-0005-0000-0000-000044020000}"/>
    <cellStyle name="T_1.Titel_ACCOUN6M_Advertising_Costs_MTFC_Sheet_2_MCCI_MTFC_cons_v15_Target_Setting_v14_OLD_CN" xfId="451" xr:uid="{00000000-0005-0000-0000-000045020000}"/>
    <cellStyle name="T_1.Titel_ACCOUN6M_Advertising_Costs_MTFC_Sheet_2_OLD_CN" xfId="452" xr:uid="{00000000-0005-0000-0000-000046020000}"/>
    <cellStyle name="T_1.Titel_ACCOUN6M_Advertising_Costs_MTFC_Sheet_2_Target_Setting_v14" xfId="453" xr:uid="{00000000-0005-0000-0000-000047020000}"/>
    <cellStyle name="T_1.Titel_ACCOUN6M_Advertising_Costs_MTFC_Sheet_2_Target_Setting_v14_OLD_CN" xfId="454" xr:uid="{00000000-0005-0000-0000-000048020000}"/>
    <cellStyle name="T_1.Titel_ACCOUN6M_Advertising_Costs_MTFC_Sheet_3" xfId="455" xr:uid="{00000000-0005-0000-0000-000049020000}"/>
    <cellStyle name="T_1.Titel_ACCOUN6M_Advertising_Costs_MTFC_Sheet_3_OLD_CN" xfId="456" xr:uid="{00000000-0005-0000-0000-00004A020000}"/>
    <cellStyle name="T_1.Titel_ACCOUN6M_Advertising_Costs_MTFC_Sheet_4" xfId="457" xr:uid="{00000000-0005-0000-0000-00004B020000}"/>
    <cellStyle name="T_1.Titel_ACCOUN6M_Advertising_Costs_MTFC_Sheet_4_FC04_11052006_cons" xfId="458" xr:uid="{00000000-0005-0000-0000-00004C020000}"/>
    <cellStyle name="T_1.Titel_ACCOUN6M_Advertising_Costs_MTFC_Sheet_4_FC04_11052006_cons_FC05_01062006" xfId="459" xr:uid="{00000000-0005-0000-0000-00004D020000}"/>
    <cellStyle name="T_1.Titel_ACCOUN6M_Advertising_Costs_MTFC_Sheet_4_FC04_11052006_cons_FC05_01062006_OLD_CN" xfId="460" xr:uid="{00000000-0005-0000-0000-00004E020000}"/>
    <cellStyle name="T_1.Titel_ACCOUN6M_Advertising_Costs_MTFC_Sheet_4_FC04_11052006_cons_OLD_CN" xfId="461" xr:uid="{00000000-0005-0000-0000-00004F020000}"/>
    <cellStyle name="T_1.Titel_ACCOUN6M_Advertising_Costs_MTFC_Sheet_4_FC05_01062006" xfId="462" xr:uid="{00000000-0005-0000-0000-000050020000}"/>
    <cellStyle name="T_1.Titel_ACCOUN6M_Advertising_Costs_MTFC_Sheet_4_FC05_01062006_OLD_CN" xfId="463" xr:uid="{00000000-0005-0000-0000-000051020000}"/>
    <cellStyle name="T_1.Titel_ACCOUN6M_Advertising_Costs_MTFC_sheet_4_OLD_CN" xfId="464" xr:uid="{00000000-0005-0000-0000-000052020000}"/>
    <cellStyle name="T_1.Titel_ACCOUN6M_Advertising_Costs_MTFC_sheet_5" xfId="465" xr:uid="{00000000-0005-0000-0000-000053020000}"/>
    <cellStyle name="T_1.Titel_ACCOUN6M_Advertising_Costs_MTFC_sheet_5_OLD_CN" xfId="466" xr:uid="{00000000-0005-0000-0000-000054020000}"/>
    <cellStyle name="T_1.Titel_ACCOUN6M_Advertising_Costs_MTFC_sheet_5_QuarterII_ACT_17072006" xfId="467" xr:uid="{00000000-0005-0000-0000-000055020000}"/>
    <cellStyle name="T_1.Titel_ACCOUN6M_Advertising_Costs_MTFC_sheet_5_QuarterII_ACT_17072006_OLD_CN" xfId="468" xr:uid="{00000000-0005-0000-0000-000056020000}"/>
    <cellStyle name="T_1.Titel_ACCOUN6M_Advertising_Costs_MTFC_sheet_6" xfId="469" xr:uid="{00000000-0005-0000-0000-000057020000}"/>
    <cellStyle name="T_1.Titel_ACCOUN6M_Advertising_Costs_MTFC_sheet_6_OLD_CN" xfId="470" xr:uid="{00000000-0005-0000-0000-000058020000}"/>
    <cellStyle name="T_1.Titel_ACCOUN6M_Advertising_Costs_MTFC_sheet_7" xfId="471" xr:uid="{00000000-0005-0000-0000-000059020000}"/>
    <cellStyle name="T_1.Titel_ACCOUN6M_Advertising_Costs_MTFC_sheet_7_OLD_CN" xfId="472" xr:uid="{00000000-0005-0000-0000-00005A020000}"/>
    <cellStyle name="T_1.Titel_ACCOUN6M_Advertising_Costs_MTFC_Sheet_ACT12_20022006_cons" xfId="473" xr:uid="{00000000-0005-0000-0000-00005B020000}"/>
    <cellStyle name="T_1.Titel_ACCOUN6M_Advertising_Costs_MTFC_Sheet_ACT12_20022006_cons_OLD_CN" xfId="474" xr:uid="{00000000-0005-0000-0000-00005C020000}"/>
    <cellStyle name="T_1.Titel_ACCOUN6M_Advertising_Costs_MTFC_Sheet_FC08_30082006" xfId="475" xr:uid="{00000000-0005-0000-0000-00005D020000}"/>
    <cellStyle name="T_1.Titel_ACCOUN6M_Advertising_Costs_MTFC_Sheet_FC08_30082006_OLD_CN" xfId="476" xr:uid="{00000000-0005-0000-0000-00005E020000}"/>
    <cellStyle name="T_1.Titel_ACCOUN6M_Advertising_Costs_MTFC_Sheet_LFL_sales_inflation_adj_ACT8" xfId="477" xr:uid="{00000000-0005-0000-0000-00005F020000}"/>
    <cellStyle name="T_1.Titel_ACCOUN6M_Advertising_Costs_MTFC_Sheet_LFL_sales_inflation_adj_ACT8_OLD_CN" xfId="478" xr:uid="{00000000-0005-0000-0000-000060020000}"/>
    <cellStyle name="T_1.Titel_ACCOUN6M_Advertising_Costs_MTFC_Sheet_OLD_CN" xfId="479" xr:uid="{00000000-0005-0000-0000-000061020000}"/>
    <cellStyle name="T_1.Titel_ACCOUN6M_Advertising_Costs_MTFC_Target_Setting_v14" xfId="480" xr:uid="{00000000-0005-0000-0000-000062020000}"/>
    <cellStyle name="T_1.Titel_ACCOUN6M_Advertising_Costs_MTFC_Target_Setting_v14_OLD_CN" xfId="481" xr:uid="{00000000-0005-0000-0000-000063020000}"/>
    <cellStyle name="T_1.Titel_ACCOUN6M_Advertising_Costs_MTFC_Toolbox14" xfId="482" xr:uid="{00000000-0005-0000-0000-000064020000}"/>
    <cellStyle name="T_1.Titel_ACCOUN6M_Advertising_Costs_MTFC_Toolbox14_Data_Proto" xfId="483" xr:uid="{00000000-0005-0000-0000-000065020000}"/>
    <cellStyle name="T_1.Titel_ACCOUN6M_Advertising_Costs_MTFC_Toolbox14_Data_Proto_Book6" xfId="484" xr:uid="{00000000-0005-0000-0000-000066020000}"/>
    <cellStyle name="T_1.Titel_ACCOUN6M_Advertising_Costs_MTFC_Toolbox14_Data_Proto_Book6_OLD_CN" xfId="485" xr:uid="{00000000-0005-0000-0000-000067020000}"/>
    <cellStyle name="T_1.Titel_ACCOUN6M_Advertising_Costs_MTFC_Toolbox14_Data_Proto_OLD_CN" xfId="486" xr:uid="{00000000-0005-0000-0000-000068020000}"/>
    <cellStyle name="T_1.Titel_ACCOUN6M_Advertising_Costs_MTFC_Toolbox14_Data_Proto_QuarterII_ACT_17072006" xfId="487" xr:uid="{00000000-0005-0000-0000-000069020000}"/>
    <cellStyle name="T_1.Titel_ACCOUN6M_Advertising_Costs_MTFC_Toolbox14_Data_Proto_QuarterII_ACT_17072006_OLD_CN" xfId="488" xr:uid="{00000000-0005-0000-0000-00006A020000}"/>
    <cellStyle name="T_1.Titel_ACCOUN6M_Advertising_Costs_MTFC_Toolbox14_FC01_20022006_cons" xfId="489" xr:uid="{00000000-0005-0000-0000-00006B020000}"/>
    <cellStyle name="T_1.Titel_ACCOUN6M_Advertising_Costs_MTFC_Toolbox14_FC01_20022006_cons_Book6" xfId="490" xr:uid="{00000000-0005-0000-0000-00006C020000}"/>
    <cellStyle name="T_1.Titel_ACCOUN6M_Advertising_Costs_MTFC_Toolbox14_FC01_20022006_cons_Book6_OLD_CN" xfId="491" xr:uid="{00000000-0005-0000-0000-00006D020000}"/>
    <cellStyle name="T_1.Titel_ACCOUN6M_Advertising_Costs_MTFC_Toolbox14_FC01_20022006_cons_OLD_CN" xfId="492" xr:uid="{00000000-0005-0000-0000-00006E020000}"/>
    <cellStyle name="T_1.Titel_ACCOUN6M_Advertising_Costs_MTFC_Toolbox14_FC01_20022006_cons_QuarterII_ACT_17072006" xfId="493" xr:uid="{00000000-0005-0000-0000-00006F020000}"/>
    <cellStyle name="T_1.Titel_ACCOUN6M_Advertising_Costs_MTFC_Toolbox14_FC01_20022006_cons_QuarterII_ACT_17072006_OLD_CN" xfId="494" xr:uid="{00000000-0005-0000-0000-000070020000}"/>
    <cellStyle name="T_1.Titel_ACCOUN6M_Advertising_Costs_MTFC_Toolbox14_FC08_30082006" xfId="495" xr:uid="{00000000-0005-0000-0000-000071020000}"/>
    <cellStyle name="T_1.Titel_ACCOUN6M_Advertising_Costs_MTFC_Toolbox14_FC08_30082006_OLD_CN" xfId="496" xr:uid="{00000000-0005-0000-0000-000072020000}"/>
    <cellStyle name="T_1.Titel_ACCOUN6M_Advertising_Costs_MTFC_Toolbox14_LFL_sales_inflation_adj_ACT8" xfId="497" xr:uid="{00000000-0005-0000-0000-000073020000}"/>
    <cellStyle name="T_1.Titel_ACCOUN6M_Advertising_Costs_MTFC_Toolbox14_LFL_sales_inflation_adj_ACT8_OLD_CN" xfId="498" xr:uid="{00000000-0005-0000-0000-000074020000}"/>
    <cellStyle name="T_1.Titel_ACCOUN6M_Advertising_Costs_MTFC_Toolbox14_NWC_NSO_Target2007" xfId="499" xr:uid="{00000000-0005-0000-0000-000075020000}"/>
    <cellStyle name="T_1.Titel_ACCOUN6M_Advertising_Costs_MTFC_Toolbox14_NWC_NSO_Target2007_OLD_CN" xfId="500" xr:uid="{00000000-0005-0000-0000-000076020000}"/>
    <cellStyle name="T_1.Titel_ACCOUN6M_Advertising_Costs_MTFC_Toolbox14_OLD_CN" xfId="501" xr:uid="{00000000-0005-0000-0000-000077020000}"/>
    <cellStyle name="T_1.Titel_ACCOUN6M_Advertising_Costs_MTFC_Toolbox14_SIMULATION" xfId="502" xr:uid="{00000000-0005-0000-0000-000078020000}"/>
    <cellStyle name="T_1.Titel_ACCOUN6M_Advertising_Costs_MTFC_Toolbox14_SIMULATION_OLD_CN" xfId="503" xr:uid="{00000000-0005-0000-0000-000079020000}"/>
    <cellStyle name="T_1.Titel_ACCOUN6M_Advertising_Costs_MTFC_Toolbox14_Target_Setting_v14" xfId="504" xr:uid="{00000000-0005-0000-0000-00007A020000}"/>
    <cellStyle name="T_1.Titel_ACCOUN6M_Advertising_Costs_MTFC_Toolbox14_Target_Setting_v14_OLD_CN" xfId="505" xr:uid="{00000000-0005-0000-0000-00007B020000}"/>
    <cellStyle name="T_1.Titel_ACCOUN6M_Advertising_Costs_MTFC_Toolbox16" xfId="506" xr:uid="{00000000-0005-0000-0000-00007C020000}"/>
    <cellStyle name="T_1.Titel_ACCOUN6M_Advertising_Costs_MTFC_Toolbox16_Data_Proto" xfId="507" xr:uid="{00000000-0005-0000-0000-00007D020000}"/>
    <cellStyle name="T_1.Titel_ACCOUN6M_Advertising_Costs_MTFC_Toolbox16_Data_Proto_Book6" xfId="508" xr:uid="{00000000-0005-0000-0000-00007E020000}"/>
    <cellStyle name="T_1.Titel_ACCOUN6M_Advertising_Costs_MTFC_Toolbox16_Data_Proto_Book6_OLD_CN" xfId="509" xr:uid="{00000000-0005-0000-0000-00007F020000}"/>
    <cellStyle name="T_1.Titel_ACCOUN6M_Advertising_Costs_MTFC_Toolbox16_Data_Proto_OLD_CN" xfId="510" xr:uid="{00000000-0005-0000-0000-000080020000}"/>
    <cellStyle name="T_1.Titel_ACCOUN6M_Advertising_Costs_MTFC_Toolbox16_Data_Proto_QuarterII_ACT_17072006" xfId="511" xr:uid="{00000000-0005-0000-0000-000081020000}"/>
    <cellStyle name="T_1.Titel_ACCOUN6M_Advertising_Costs_MTFC_Toolbox16_Data_Proto_QuarterII_ACT_17072006_OLD_CN" xfId="512" xr:uid="{00000000-0005-0000-0000-000082020000}"/>
    <cellStyle name="T_1.Titel_ACCOUN6M_Advertising_Costs_MTFC_Toolbox16_FC01_20022006_cons" xfId="513" xr:uid="{00000000-0005-0000-0000-000083020000}"/>
    <cellStyle name="T_1.Titel_ACCOUN6M_Advertising_Costs_MTFC_Toolbox16_FC01_20022006_cons_Book6" xfId="514" xr:uid="{00000000-0005-0000-0000-000084020000}"/>
    <cellStyle name="T_1.Titel_ACCOUN6M_Advertising_Costs_MTFC_Toolbox16_FC01_20022006_cons_Book6_OLD_CN" xfId="515" xr:uid="{00000000-0005-0000-0000-000085020000}"/>
    <cellStyle name="T_1.Titel_ACCOUN6M_Advertising_Costs_MTFC_Toolbox16_FC01_20022006_cons_OLD_CN" xfId="516" xr:uid="{00000000-0005-0000-0000-000086020000}"/>
    <cellStyle name="T_1.Titel_ACCOUN6M_Advertising_Costs_MTFC_Toolbox16_FC01_20022006_cons_QuarterII_ACT_17072006" xfId="517" xr:uid="{00000000-0005-0000-0000-000087020000}"/>
    <cellStyle name="T_1.Titel_ACCOUN6M_Advertising_Costs_MTFC_Toolbox16_FC01_20022006_cons_QuarterII_ACT_17072006_OLD_CN" xfId="518" xr:uid="{00000000-0005-0000-0000-000088020000}"/>
    <cellStyle name="T_1.Titel_ACCOUN6M_Advertising_Costs_MTFC_Toolbox16_FC08_30082006" xfId="519" xr:uid="{00000000-0005-0000-0000-000089020000}"/>
    <cellStyle name="T_1.Titel_ACCOUN6M_Advertising_Costs_MTFC_Toolbox16_FC08_30082006_OLD_CN" xfId="520" xr:uid="{00000000-0005-0000-0000-00008A020000}"/>
    <cellStyle name="T_1.Titel_ACCOUN6M_Advertising_Costs_MTFC_Toolbox16_LFL_sales_inflation_adj_ACT8" xfId="521" xr:uid="{00000000-0005-0000-0000-00008B020000}"/>
    <cellStyle name="T_1.Titel_ACCOUN6M_Advertising_Costs_MTFC_Toolbox16_LFL_sales_inflation_adj_ACT8_OLD_CN" xfId="522" xr:uid="{00000000-0005-0000-0000-00008C020000}"/>
    <cellStyle name="T_1.Titel_ACCOUN6M_Advertising_Costs_MTFC_Toolbox16_NWC_NSO_Target2007" xfId="523" xr:uid="{00000000-0005-0000-0000-00008D020000}"/>
    <cellStyle name="T_1.Titel_ACCOUN6M_Advertising_Costs_MTFC_Toolbox16_NWC_NSO_Target2007_OLD_CN" xfId="524" xr:uid="{00000000-0005-0000-0000-00008E020000}"/>
    <cellStyle name="T_1.Titel_ACCOUN6M_Advertising_Costs_MTFC_Toolbox16_OLD_CN" xfId="525" xr:uid="{00000000-0005-0000-0000-00008F020000}"/>
    <cellStyle name="T_1.Titel_ACCOUN6M_Advertising_Costs_MTFC_Toolbox16_SIMULATION" xfId="526" xr:uid="{00000000-0005-0000-0000-000090020000}"/>
    <cellStyle name="T_1.Titel_ACCOUN6M_Advertising_Costs_MTFC_Toolbox16_SIMULATION_OLD_CN" xfId="527" xr:uid="{00000000-0005-0000-0000-000091020000}"/>
    <cellStyle name="T_1.Titel_ACCOUN6M_Advertising_Costs_MTFC_Toolbox16_Target_Setting_v14" xfId="528" xr:uid="{00000000-0005-0000-0000-000092020000}"/>
    <cellStyle name="T_1.Titel_ACCOUN6M_Advertising_Costs_MTFC_Toolbox16_Target_Setting_v14_OLD_CN" xfId="529" xr:uid="{00000000-0005-0000-0000-000093020000}"/>
    <cellStyle name="T_1.Titel_ACCOUN6M_Advertising_Costs_MTFC_Toolbox20" xfId="530" xr:uid="{00000000-0005-0000-0000-000094020000}"/>
    <cellStyle name="T_1.Titel_ACCOUN6M_Advertising_Costs_MTFC_Toolbox20_Data_Proto" xfId="531" xr:uid="{00000000-0005-0000-0000-000095020000}"/>
    <cellStyle name="T_1.Titel_ACCOUN6M_Advertising_Costs_MTFC_Toolbox20_Data_Proto_Book6" xfId="532" xr:uid="{00000000-0005-0000-0000-000096020000}"/>
    <cellStyle name="T_1.Titel_ACCOUN6M_Advertising_Costs_MTFC_Toolbox20_Data_Proto_Book6_OLD_CN" xfId="533" xr:uid="{00000000-0005-0000-0000-000097020000}"/>
    <cellStyle name="T_1.Titel_ACCOUN6M_Advertising_Costs_MTFC_Toolbox20_Data_Proto_OLD_CN" xfId="534" xr:uid="{00000000-0005-0000-0000-000098020000}"/>
    <cellStyle name="T_1.Titel_ACCOUN6M_Advertising_Costs_MTFC_Toolbox20_Data_Proto_QuarterII_ACT_17072006" xfId="535" xr:uid="{00000000-0005-0000-0000-000099020000}"/>
    <cellStyle name="T_1.Titel_ACCOUN6M_Advertising_Costs_MTFC_Toolbox20_Data_Proto_QuarterII_ACT_17072006_OLD_CN" xfId="536" xr:uid="{00000000-0005-0000-0000-00009A020000}"/>
    <cellStyle name="T_1.Titel_ACCOUN6M_Advertising_Costs_MTFC_Toolbox20_FC01_20022006_cons" xfId="537" xr:uid="{00000000-0005-0000-0000-00009B020000}"/>
    <cellStyle name="T_1.Titel_ACCOUN6M_Advertising_Costs_MTFC_Toolbox20_FC01_20022006_cons_Book6" xfId="538" xr:uid="{00000000-0005-0000-0000-00009C020000}"/>
    <cellStyle name="T_1.Titel_ACCOUN6M_Advertising_Costs_MTFC_Toolbox20_FC01_20022006_cons_Book6_OLD_CN" xfId="539" xr:uid="{00000000-0005-0000-0000-00009D020000}"/>
    <cellStyle name="T_1.Titel_ACCOUN6M_Advertising_Costs_MTFC_Toolbox20_FC01_20022006_cons_OLD_CN" xfId="540" xr:uid="{00000000-0005-0000-0000-00009E020000}"/>
    <cellStyle name="T_1.Titel_ACCOUN6M_Advertising_Costs_MTFC_Toolbox20_FC01_20022006_cons_QuarterII_ACT_17072006" xfId="541" xr:uid="{00000000-0005-0000-0000-00009F020000}"/>
    <cellStyle name="T_1.Titel_ACCOUN6M_Advertising_Costs_MTFC_Toolbox20_FC01_20022006_cons_QuarterII_ACT_17072006_OLD_CN" xfId="542" xr:uid="{00000000-0005-0000-0000-0000A0020000}"/>
    <cellStyle name="T_1.Titel_ACCOUN6M_Advertising_Costs_MTFC_Toolbox20_FC08_30082006" xfId="543" xr:uid="{00000000-0005-0000-0000-0000A1020000}"/>
    <cellStyle name="T_1.Titel_ACCOUN6M_Advertising_Costs_MTFC_Toolbox20_FC08_30082006_OLD_CN" xfId="544" xr:uid="{00000000-0005-0000-0000-0000A2020000}"/>
    <cellStyle name="T_1.Titel_ACCOUN6M_Advertising_Costs_MTFC_Toolbox20_LFL_sales_inflation_adj_ACT8" xfId="545" xr:uid="{00000000-0005-0000-0000-0000A3020000}"/>
    <cellStyle name="T_1.Titel_ACCOUN6M_Advertising_Costs_MTFC_Toolbox20_LFL_sales_inflation_adj_ACT8_OLD_CN" xfId="546" xr:uid="{00000000-0005-0000-0000-0000A4020000}"/>
    <cellStyle name="T_1.Titel_ACCOUN6M_Advertising_Costs_MTFC_Toolbox20_NWC_NSO_Target2007" xfId="547" xr:uid="{00000000-0005-0000-0000-0000A5020000}"/>
    <cellStyle name="T_1.Titel_ACCOUN6M_Advertising_Costs_MTFC_Toolbox20_NWC_NSO_Target2007_OLD_CN" xfId="548" xr:uid="{00000000-0005-0000-0000-0000A6020000}"/>
    <cellStyle name="T_1.Titel_ACCOUN6M_Advertising_Costs_MTFC_Toolbox20_OLD_CN" xfId="549" xr:uid="{00000000-0005-0000-0000-0000A7020000}"/>
    <cellStyle name="T_1.Titel_ACCOUN6M_Advertising_Costs_MTFC_Toolbox20_sales graph" xfId="550" xr:uid="{00000000-0005-0000-0000-0000A8020000}"/>
    <cellStyle name="T_1.Titel_ACCOUN6M_Advertising_Costs_MTFC_Toolbox20_sales graph_OLD_CN" xfId="551" xr:uid="{00000000-0005-0000-0000-0000A9020000}"/>
    <cellStyle name="T_1.Titel_ACCOUN6M_Advertising_Costs_MTFC_Toolbox20_SIMULATION" xfId="552" xr:uid="{00000000-0005-0000-0000-0000AA020000}"/>
    <cellStyle name="T_1.Titel_ACCOUN6M_Advertising_Costs_MTFC_Toolbox20_SIMULATION_OLD_CN" xfId="553" xr:uid="{00000000-0005-0000-0000-0000AB020000}"/>
    <cellStyle name="T_1.Titel_ACCOUN6M_Advertising_Costs_MTFC_Toolbox20_Target_Setting_v14" xfId="554" xr:uid="{00000000-0005-0000-0000-0000AC020000}"/>
    <cellStyle name="T_1.Titel_ACCOUN6M_Advertising_Costs_MTFC_Toolbox20_Target_Setting_v14_OLD_CN" xfId="555" xr:uid="{00000000-0005-0000-0000-0000AD020000}"/>
    <cellStyle name="T_1.Titel_ACCOUN6M_Advertising_Costs_MTFC_Toolbox22" xfId="556" xr:uid="{00000000-0005-0000-0000-0000AE020000}"/>
    <cellStyle name="T_1.Titel_ACCOUN6M_Advertising_Costs_MTFC_Toolbox22_1" xfId="557" xr:uid="{00000000-0005-0000-0000-0000AF020000}"/>
    <cellStyle name="T_1.Titel_ACCOUN6M_Advertising_Costs_MTFC_Toolbox22_1_Book1" xfId="558" xr:uid="{00000000-0005-0000-0000-0000B0020000}"/>
    <cellStyle name="T_1.Titel_ACCOUN6M_Advertising_Costs_MTFC_Toolbox22_1_Book1_OLD_CN" xfId="559" xr:uid="{00000000-0005-0000-0000-0000B1020000}"/>
    <cellStyle name="T_1.Titel_ACCOUN6M_Advertising_Costs_MTFC_Toolbox22_1_FC09_20092006" xfId="560" xr:uid="{00000000-0005-0000-0000-0000B2020000}"/>
    <cellStyle name="T_1.Titel_ACCOUN6M_Advertising_Costs_MTFC_Toolbox22_1_FC09_20092006_OLD_CN" xfId="561" xr:uid="{00000000-0005-0000-0000-0000B3020000}"/>
    <cellStyle name="T_1.Titel_ACCOUN6M_Advertising_Costs_MTFC_Toolbox22_1_Invest Strategy_2008_2010_Bertsch_20070817_V3" xfId="562" xr:uid="{00000000-0005-0000-0000-0000B4020000}"/>
    <cellStyle name="T_1.Titel_ACCOUN6M_Advertising_Costs_MTFC_Toolbox22_1_Invest Strategy_2008_2010_Bertsch_20070817_V3_OLD_CN" xfId="563" xr:uid="{00000000-0005-0000-0000-0000B5020000}"/>
    <cellStyle name="T_1.Titel_ACCOUN6M_Advertising_Costs_MTFC_Toolbox22_1_Investment Target Setting 2008-10_EBD_adj_adj" xfId="564" xr:uid="{00000000-0005-0000-0000-0000B6020000}"/>
    <cellStyle name="T_1.Titel_ACCOUN6M_Advertising_Costs_MTFC_Toolbox22_1_Investment Target Setting 2008-10_EBD_adj_adj_OLD_CN" xfId="565" xr:uid="{00000000-0005-0000-0000-0000B7020000}"/>
    <cellStyle name="T_1.Titel_ACCOUN6M_Advertising_Costs_MTFC_Toolbox22_1_Investment_Targets_2010" xfId="566" xr:uid="{00000000-0005-0000-0000-0000B8020000}"/>
    <cellStyle name="T_1.Titel_ACCOUN6M_Advertising_Costs_MTFC_Toolbox22_1_Investment_Targets_2010_1" xfId="567" xr:uid="{00000000-0005-0000-0000-0000B9020000}"/>
    <cellStyle name="T_1.Titel_ACCOUN6M_Advertising_Costs_MTFC_Toolbox22_1_Investment_Targets_2010_1_OLD_CN" xfId="568" xr:uid="{00000000-0005-0000-0000-0000BA020000}"/>
    <cellStyle name="T_1.Titel_ACCOUN6M_Advertising_Costs_MTFC_Toolbox22_1_Investment_Targets_2010_OLD_CN" xfId="569" xr:uid="{00000000-0005-0000-0000-0000BB020000}"/>
    <cellStyle name="T_1.Titel_ACCOUN6M_Advertising_Costs_MTFC_Toolbox22_1_Investments_FC_1_2007_BW" xfId="570" xr:uid="{00000000-0005-0000-0000-0000BC020000}"/>
    <cellStyle name="T_1.Titel_ACCOUN6M_Advertising_Costs_MTFC_Toolbox22_1_Investments_FC_1_2007_BW_OLD_CN" xfId="571" xr:uid="{00000000-0005-0000-0000-0000BD020000}"/>
    <cellStyle name="T_1.Titel_ACCOUN6M_Advertising_Costs_MTFC_Toolbox22_1_OLD_CN" xfId="572" xr:uid="{00000000-0005-0000-0000-0000BE020000}"/>
    <cellStyle name="T_1.Titel_ACCOUN6M_Advertising_Costs_MTFC_Toolbox22_FC09_20092006" xfId="573" xr:uid="{00000000-0005-0000-0000-0000BF020000}"/>
    <cellStyle name="T_1.Titel_ACCOUN6M_Advertising_Costs_MTFC_Toolbox22_FC09_20092006_OLD_CN" xfId="574" xr:uid="{00000000-0005-0000-0000-0000C0020000}"/>
    <cellStyle name="T_1.Titel_ACCOUN6M_Advertising_Costs_MTFC_Toolbox22_Investments FC 08 2006 BW" xfId="575" xr:uid="{00000000-0005-0000-0000-0000C1020000}"/>
    <cellStyle name="T_1.Titel_ACCOUN6M_Advertising_Costs_MTFC_Toolbox22_Investments FC 08 2006 BW_OLD_CN" xfId="576" xr:uid="{00000000-0005-0000-0000-0000C2020000}"/>
    <cellStyle name="T_1.Titel_ACCOUN6M_Advertising_Costs_MTFC_Toolbox22_Investments_FC_09_2006_BW" xfId="577" xr:uid="{00000000-0005-0000-0000-0000C3020000}"/>
    <cellStyle name="T_1.Titel_ACCOUN6M_Advertising_Costs_MTFC_Toolbox22_Investments_FC_09_2006_BW_Investment_Targets_2010" xfId="578" xr:uid="{00000000-0005-0000-0000-0000C4020000}"/>
    <cellStyle name="T_1.Titel_ACCOUN6M_Advertising_Costs_MTFC_Toolbox22_Investments_FC_09_2006_BW_Investment_Targets_2010_OLD_CN" xfId="579" xr:uid="{00000000-0005-0000-0000-0000C5020000}"/>
    <cellStyle name="T_1.Titel_ACCOUN6M_Advertising_Costs_MTFC_Toolbox22_Investments_FC_09_2006_BW_OLD_CN" xfId="580" xr:uid="{00000000-0005-0000-0000-0000C6020000}"/>
    <cellStyle name="T_1.Titel_ACCOUN6M_Advertising_Costs_MTFC_Toolbox22_MCC Investments  25.07.06" xfId="581" xr:uid="{00000000-0005-0000-0000-0000C7020000}"/>
    <cellStyle name="T_1.Titel_ACCOUN6M_Advertising_Costs_MTFC_Toolbox22_MCC Investments  25.07.06_OLD_CN" xfId="582" xr:uid="{00000000-0005-0000-0000-0000C8020000}"/>
    <cellStyle name="T_1.Titel_ACCOUN6M_Advertising_Costs_MTFC_Toolbox22_OLD_CN" xfId="583" xr:uid="{00000000-0005-0000-0000-0000C9020000}"/>
    <cellStyle name="T_1.Titel_ACCOUN6M_Advertising_Costs_MTFC_Toolbox22_System_MCC_Investments_25_07_06" xfId="584" xr:uid="{00000000-0005-0000-0000-0000CA020000}"/>
    <cellStyle name="T_1.Titel_ACCOUN6M_Advertising_Costs_MTFC_Toolbox22_System_MCC_Investments_25_07_06_OLD_CN" xfId="585" xr:uid="{00000000-0005-0000-0000-0000CB020000}"/>
    <cellStyle name="T_1.Titel_ACCOUN6M_Advertising_Costs_MTFC_Toolbox22_System_Status NSO as of 18.07.06" xfId="586" xr:uid="{00000000-0005-0000-0000-0000CC020000}"/>
    <cellStyle name="T_1.Titel_ACCOUN6M_Advertising_Costs_MTFC_Toolbox22_System_Status NSO as of 18.07.06_Book1" xfId="587" xr:uid="{00000000-0005-0000-0000-0000CD020000}"/>
    <cellStyle name="T_1.Titel_ACCOUN6M_Advertising_Costs_MTFC_Toolbox22_System_Status NSO as of 18.07.06_Book1_OLD_CN" xfId="588" xr:uid="{00000000-0005-0000-0000-0000CE020000}"/>
    <cellStyle name="T_1.Titel_ACCOUN6M_Advertising_Costs_MTFC_Toolbox22_System_Status NSO as of 18.07.06_FC09_20092006" xfId="589" xr:uid="{00000000-0005-0000-0000-0000CF020000}"/>
    <cellStyle name="T_1.Titel_ACCOUN6M_Advertising_Costs_MTFC_Toolbox22_System_Status NSO as of 18.07.06_FC09_20092006_OLD_CN" xfId="590" xr:uid="{00000000-0005-0000-0000-0000D0020000}"/>
    <cellStyle name="T_1.Titel_ACCOUN6M_Advertising_Costs_MTFC_Toolbox22_System_Status NSO as of 18.07.06_Invest Strategy_2008_2010_Bertsch_20070817_V3" xfId="591" xr:uid="{00000000-0005-0000-0000-0000D1020000}"/>
    <cellStyle name="T_1.Titel_ACCOUN6M_Advertising_Costs_MTFC_Toolbox22_System_Status NSO as of 18.07.06_Invest Strategy_2008_2010_Bertsch_20070817_V3_OLD_CN" xfId="592" xr:uid="{00000000-0005-0000-0000-0000D2020000}"/>
    <cellStyle name="T_1.Titel_ACCOUN6M_Advertising_Costs_MTFC_Toolbox22_System_Status NSO as of 18.07.06_Investment Target Setting 2008-10_EBD_adj_adj" xfId="593" xr:uid="{00000000-0005-0000-0000-0000D3020000}"/>
    <cellStyle name="T_1.Titel_ACCOUN6M_Advertising_Costs_MTFC_Toolbox22_System_Status NSO as of 18.07.06_Investment Target Setting 2008-10_EBD_adj_adj_OLD_CN" xfId="594" xr:uid="{00000000-0005-0000-0000-0000D4020000}"/>
    <cellStyle name="T_1.Titel_ACCOUN6M_Advertising_Costs_MTFC_Toolbox22_System_Status NSO as of 18.07.06_Investment_Targets_2010" xfId="595" xr:uid="{00000000-0005-0000-0000-0000D5020000}"/>
    <cellStyle name="T_1.Titel_ACCOUN6M_Advertising_Costs_MTFC_Toolbox22_System_Status NSO as of 18.07.06_Investment_Targets_2010_OLD_CN" xfId="596" xr:uid="{00000000-0005-0000-0000-0000D6020000}"/>
    <cellStyle name="T_1.Titel_ACCOUN6M_Advertising_Costs_MTFC_Toolbox22_System_Status NSO as of 18.07.06_Investments_FC_1_2007_BW" xfId="597" xr:uid="{00000000-0005-0000-0000-0000D7020000}"/>
    <cellStyle name="T_1.Titel_ACCOUN6M_Advertising_Costs_MTFC_Toolbox22_System_Status NSO as of 18.07.06_Investments_FC_1_2007_BW_OLD_CN" xfId="598" xr:uid="{00000000-0005-0000-0000-0000D8020000}"/>
    <cellStyle name="T_1.Titel_ACCOUN6M_Advertising_Costs_MTFC_Toolbox22_System_Status NSO as of 18.07.06_OLD_CN" xfId="599" xr:uid="{00000000-0005-0000-0000-0000D9020000}"/>
    <cellStyle name="T_1.Titel_ACCOUN6M_Advertising_Costs_MTFC_Vgl_IST_HR1142" xfId="600" xr:uid="{00000000-0005-0000-0000-0000DA020000}"/>
    <cellStyle name="T_1.Titel_ACCOUN6M_Advertising_Costs_MTFC_Vgl_IST_HR1142_FC08_30082006" xfId="601" xr:uid="{00000000-0005-0000-0000-0000DB020000}"/>
    <cellStyle name="T_1.Titel_ACCOUN6M_Advertising_Costs_MTFC_Vgl_IST_HR1142_FC08_30082006_OLD_CN" xfId="602" xr:uid="{00000000-0005-0000-0000-0000DC020000}"/>
    <cellStyle name="T_1.Titel_ACCOUN6M_Advertising_Costs_MTFC_Vgl_IST_HR1142_LFL_sales_inflation_adj_ACT8" xfId="603" xr:uid="{00000000-0005-0000-0000-0000DD020000}"/>
    <cellStyle name="T_1.Titel_ACCOUN6M_Advertising_Costs_MTFC_Vgl_IST_HR1142_LFL_sales_inflation_adj_ACT8_OLD_CN" xfId="604" xr:uid="{00000000-0005-0000-0000-0000DE020000}"/>
    <cellStyle name="T_1.Titel_ACCOUN6M_Advertising_Costs_MTFC_Vgl_IST_HR1142_NWC_NSO_Target2007" xfId="605" xr:uid="{00000000-0005-0000-0000-0000DF020000}"/>
    <cellStyle name="T_1.Titel_ACCOUN6M_Advertising_Costs_MTFC_Vgl_IST_HR1142_NWC_NSO_Target2007_OLD_CN" xfId="606" xr:uid="{00000000-0005-0000-0000-0000E0020000}"/>
    <cellStyle name="T_1.Titel_ACCOUN6M_Advertising_Costs_MTFC_Vgl_IST_HR1142_OLD_CN" xfId="607" xr:uid="{00000000-0005-0000-0000-0000E1020000}"/>
    <cellStyle name="T_1.Titel_ACCOUN6M_EBITA_effect_MTFC" xfId="608" xr:uid="{00000000-0005-0000-0000-0000E2020000}"/>
    <cellStyle name="T_1.Titel_ACCOUN6M_EBITA_effect_MTFC_02_02_MCCI_MTFC_cons_v.2" xfId="609" xr:uid="{00000000-0005-0000-0000-0000E3020000}"/>
    <cellStyle name="T_1.Titel_ACCOUN6M_EBITA_effect_MTFC_02_02_MCCI_MTFC_cons_v.2_OLD_CN" xfId="610" xr:uid="{00000000-0005-0000-0000-0000E4020000}"/>
    <cellStyle name="T_1.Titel_ACCOUN6M_EBITA_effect_MTFC_ACT12_16012006" xfId="611" xr:uid="{00000000-0005-0000-0000-0000E5020000}"/>
    <cellStyle name="T_1.Titel_ACCOUN6M_EBITA_effect_MTFC_ACT12_16012006_OLD_CN" xfId="612" xr:uid="{00000000-0005-0000-0000-0000E6020000}"/>
    <cellStyle name="T_1.Titel_ACCOUN6M_EBITA_effect_MTFC_ACT12_20022006_cons" xfId="613" xr:uid="{00000000-0005-0000-0000-0000E7020000}"/>
    <cellStyle name="T_1.Titel_ACCOUN6M_EBITA_effect_MTFC_ACT12_20022006_cons_OLD_CN" xfId="614" xr:uid="{00000000-0005-0000-0000-0000E8020000}"/>
    <cellStyle name="T_1.Titel_ACCOUN6M_EBITA_effect_MTFC_Book2" xfId="615" xr:uid="{00000000-0005-0000-0000-0000E9020000}"/>
    <cellStyle name="T_1.Titel_ACCOUN6M_EBITA_effect_MTFC_Book2_OLD_CN" xfId="616" xr:uid="{00000000-0005-0000-0000-0000EA020000}"/>
    <cellStyle name="T_1.Titel_ACCOUN6M_EBITA_effect_MTFC_C_R27_12_05" xfId="617" xr:uid="{00000000-0005-0000-0000-0000EB020000}"/>
    <cellStyle name="T_1.Titel_ACCOUN6M_EBITA_effect_MTFC_C_R27_12_05_OLD_CN" xfId="618" xr:uid="{00000000-0005-0000-0000-0000EC020000}"/>
    <cellStyle name="T_1.Titel_ACCOUN6M_EBITA_effect_MTFC_Data_Proto" xfId="619" xr:uid="{00000000-0005-0000-0000-0000ED020000}"/>
    <cellStyle name="T_1.Titel_ACCOUN6M_EBITA_effect_MTFC_Data_Proto_Book6" xfId="620" xr:uid="{00000000-0005-0000-0000-0000EE020000}"/>
    <cellStyle name="T_1.Titel_ACCOUN6M_EBITA_effect_MTFC_Data_Proto_Book6_OLD_CN" xfId="621" xr:uid="{00000000-0005-0000-0000-0000EF020000}"/>
    <cellStyle name="T_1.Titel_ACCOUN6M_EBITA_effect_MTFC_Data_Proto_OLD_CN" xfId="622" xr:uid="{00000000-0005-0000-0000-0000F0020000}"/>
    <cellStyle name="T_1.Titel_ACCOUN6M_EBITA_effect_MTFC_Data_Proto_QuarterII_ACT_17072006" xfId="623" xr:uid="{00000000-0005-0000-0000-0000F1020000}"/>
    <cellStyle name="T_1.Titel_ACCOUN6M_EBITA_effect_MTFC_Data_Proto_QuarterII_ACT_17072006_OLD_CN" xfId="624" xr:uid="{00000000-0005-0000-0000-0000F2020000}"/>
    <cellStyle name="T_1.Titel_ACCOUN6M_EBITA_effect_MTFC_FC01_20022006_cons" xfId="625" xr:uid="{00000000-0005-0000-0000-0000F3020000}"/>
    <cellStyle name="T_1.Titel_ACCOUN6M_EBITA_effect_MTFC_FC01_20022006_cons_OLD_CN" xfId="626" xr:uid="{00000000-0005-0000-0000-0000F4020000}"/>
    <cellStyle name="T_1.Titel_ACCOUN6M_EBITA_effect_MTFC_FC08_30082006" xfId="627" xr:uid="{00000000-0005-0000-0000-0000F5020000}"/>
    <cellStyle name="T_1.Titel_ACCOUN6M_EBITA_effect_MTFC_FC08_30082006_OLD_CN" xfId="628" xr:uid="{00000000-0005-0000-0000-0000F6020000}"/>
    <cellStyle name="T_1.Titel_ACCOUN6M_EBITA_effect_MTFC_FC1 vs Target FC1" xfId="629" xr:uid="{00000000-0005-0000-0000-0000F7020000}"/>
    <cellStyle name="T_1.Titel_ACCOUN6M_EBITA_effect_MTFC_FC1 vs Target FC1_OLD_CN" xfId="630" xr:uid="{00000000-0005-0000-0000-0000F8020000}"/>
    <cellStyle name="T_1.Titel_ACCOUN6M_EBITA_effect_MTFC_LFL_sales_inflation_adj_ACT8" xfId="631" xr:uid="{00000000-0005-0000-0000-0000F9020000}"/>
    <cellStyle name="T_1.Titel_ACCOUN6M_EBITA_effect_MTFC_LFL_sales_inflation_adj_ACT8_OLD_CN" xfId="632" xr:uid="{00000000-0005-0000-0000-0000FA020000}"/>
    <cellStyle name="T_1.Titel_ACCOUN6M_EBITA_effect_MTFC_MCCI_MTFC" xfId="633" xr:uid="{00000000-0005-0000-0000-0000FB020000}"/>
    <cellStyle name="T_1.Titel_ACCOUN6M_EBITA_effect_MTFC_MCCI_MTFC_ACT12_20022006_cons" xfId="634" xr:uid="{00000000-0005-0000-0000-0000FC020000}"/>
    <cellStyle name="T_1.Titel_ACCOUN6M_EBITA_effect_MTFC_MCCI_MTFC_ACT12_20022006_cons_OLD_CN" xfId="635" xr:uid="{00000000-0005-0000-0000-0000FD020000}"/>
    <cellStyle name="T_1.Titel_ACCOUN6M_EBITA_effect_MTFC_MCCI_MTFC_FC08_30082006" xfId="636" xr:uid="{00000000-0005-0000-0000-0000FE020000}"/>
    <cellStyle name="T_1.Titel_ACCOUN6M_EBITA_effect_MTFC_MCCI_MTFC_FC08_30082006_OLD_CN" xfId="637" xr:uid="{00000000-0005-0000-0000-0000FF020000}"/>
    <cellStyle name="T_1.Titel_ACCOUN6M_EBITA_effect_MTFC_MCCI_MTFC_LFL_sales_inflation_adj_ACT8" xfId="638" xr:uid="{00000000-0005-0000-0000-000000030000}"/>
    <cellStyle name="T_1.Titel_ACCOUN6M_EBITA_effect_MTFC_MCCI_MTFC_LFL_sales_inflation_adj_ACT8_OLD_CN" xfId="639" xr:uid="{00000000-0005-0000-0000-000001030000}"/>
    <cellStyle name="T_1.Titel_ACCOUN6M_EBITA_effect_MTFC_MCCI_MTFC_New Target" xfId="640" xr:uid="{00000000-0005-0000-0000-000002030000}"/>
    <cellStyle name="T_1.Titel_ACCOUN6M_EBITA_effect_MTFC_MCCI_MTFC_New Target_OLD_CN" xfId="641" xr:uid="{00000000-0005-0000-0000-000003030000}"/>
    <cellStyle name="T_1.Titel_ACCOUN6M_EBITA_effect_MTFC_MCCI_MTFC_New Target2" xfId="642" xr:uid="{00000000-0005-0000-0000-000004030000}"/>
    <cellStyle name="T_1.Titel_ACCOUN6M_EBITA_effect_MTFC_MCCI_MTFC_New Target2_OLD_CN" xfId="643" xr:uid="{00000000-0005-0000-0000-000005030000}"/>
    <cellStyle name="T_1.Titel_ACCOUN6M_EBITA_effect_MTFC_MCCI_MTFC_OLD_CN" xfId="644" xr:uid="{00000000-0005-0000-0000-000006030000}"/>
    <cellStyle name="T_1.Titel_ACCOUN6M_EBITA_effect_MTFC_Net_Debt_MTFC_cons_v2" xfId="645" xr:uid="{00000000-0005-0000-0000-000007030000}"/>
    <cellStyle name="T_1.Titel_ACCOUN6M_EBITA_effect_MTFC_Net_Debt_MTFC_cons_v2_OLD_CN" xfId="646" xr:uid="{00000000-0005-0000-0000-000008030000}"/>
    <cellStyle name="T_1.Titel_ACCOUN6M_EBITA_effect_MTFC_NWC_NSO_Target2007" xfId="647" xr:uid="{00000000-0005-0000-0000-000009030000}"/>
    <cellStyle name="T_1.Titel_ACCOUN6M_EBITA_effect_MTFC_NWC_NSO_Target2007_OLD_CN" xfId="648" xr:uid="{00000000-0005-0000-0000-00000A030000}"/>
    <cellStyle name="T_1.Titel_ACCOUN6M_EBITA_effect_MTFC_OLD_CN" xfId="649" xr:uid="{00000000-0005-0000-0000-00000B030000}"/>
    <cellStyle name="T_1.Titel_ACCOUN6M_EBITA_effect_MTFC_One_Page_Remodellings_Germany reworked" xfId="650" xr:uid="{00000000-0005-0000-0000-00000C030000}"/>
    <cellStyle name="T_1.Titel_ACCOUN6M_EBITA_effect_MTFC_One_Page_Remodellings_Germany reworked_OLD_CN" xfId="651" xr:uid="{00000000-0005-0000-0000-00000D030000}"/>
    <cellStyle name="T_1.Titel_ACCOUN6M_EBITA_effect_MTFC_One_Page_Remodellings_Holland reworked" xfId="652" xr:uid="{00000000-0005-0000-0000-00000E030000}"/>
    <cellStyle name="T_1.Titel_ACCOUN6M_EBITA_effect_MTFC_One_Page_Remodellings_Holland reworked_OLD_CN" xfId="653" xr:uid="{00000000-0005-0000-0000-00000F030000}"/>
    <cellStyle name="T_1.Titel_ACCOUN6M_EBITA_effect_MTFC_One_Page_Remodellings_Holland_MAG" xfId="654" xr:uid="{00000000-0005-0000-0000-000010030000}"/>
    <cellStyle name="T_1.Titel_ACCOUN6M_EBITA_effect_MTFC_One_Page_Remodellings_Holland_MAG_OLD_CN" xfId="655" xr:uid="{00000000-0005-0000-0000-000011030000}"/>
    <cellStyle name="T_1.Titel_ACCOUN6M_EBITA_effect_MTFC_One_Page_Remodellings_UK" xfId="656" xr:uid="{00000000-0005-0000-0000-000012030000}"/>
    <cellStyle name="T_1.Titel_ACCOUN6M_EBITA_effect_MTFC_One_Page_Remodellings_UK_OLD_CN" xfId="657" xr:uid="{00000000-0005-0000-0000-000013030000}"/>
    <cellStyle name="T_1.Titel_ACCOUN6M_EBITA_effect_MTFC_sales graph" xfId="658" xr:uid="{00000000-0005-0000-0000-000014030000}"/>
    <cellStyle name="T_1.Titel_ACCOUN6M_EBITA_effect_MTFC_sales graph_OLD_CN" xfId="659" xr:uid="{00000000-0005-0000-0000-000015030000}"/>
    <cellStyle name="T_1.Titel_ACCOUN6M_EBITA_effect_MTFC_Sheet" xfId="660" xr:uid="{00000000-0005-0000-0000-000016030000}"/>
    <cellStyle name="T_1.Titel_ACCOUN6M_EBITA_effect_MTFC_Sheet_1" xfId="661" xr:uid="{00000000-0005-0000-0000-000017030000}"/>
    <cellStyle name="T_1.Titel_ACCOUN6M_EBITA_effect_MTFC_Sheet_1_MCCI_MTFC_New Target2" xfId="662" xr:uid="{00000000-0005-0000-0000-000018030000}"/>
    <cellStyle name="T_1.Titel_ACCOUN6M_EBITA_effect_MTFC_Sheet_1_MCCI_MTFC_New Target2_OLD_CN" xfId="663" xr:uid="{00000000-0005-0000-0000-000019030000}"/>
    <cellStyle name="T_1.Titel_ACCOUN6M_EBITA_effect_MTFC_Sheet_1_OLD_CN" xfId="664" xr:uid="{00000000-0005-0000-0000-00001A030000}"/>
    <cellStyle name="T_1.Titel_ACCOUN6M_EBITA_effect_MTFC_Sheet_2" xfId="665" xr:uid="{00000000-0005-0000-0000-00001B030000}"/>
    <cellStyle name="T_1.Titel_ACCOUN6M_EBITA_effect_MTFC_Sheet_2_02_02_MCCI_MTFC_cons_v.2" xfId="666" xr:uid="{00000000-0005-0000-0000-00001C030000}"/>
    <cellStyle name="T_1.Titel_ACCOUN6M_EBITA_effect_MTFC_Sheet_2_02_02_MCCI_MTFC_cons_v.2_OLD_CN" xfId="667" xr:uid="{00000000-0005-0000-0000-00001D030000}"/>
    <cellStyle name="T_1.Titel_ACCOUN6M_EBITA_effect_MTFC_Sheet_2_Data_Proto" xfId="668" xr:uid="{00000000-0005-0000-0000-00001E030000}"/>
    <cellStyle name="T_1.Titel_ACCOUN6M_EBITA_effect_MTFC_Sheet_2_Data_Proto_Book6" xfId="669" xr:uid="{00000000-0005-0000-0000-00001F030000}"/>
    <cellStyle name="T_1.Titel_ACCOUN6M_EBITA_effect_MTFC_Sheet_2_Data_Proto_Book6_OLD_CN" xfId="670" xr:uid="{00000000-0005-0000-0000-000020030000}"/>
    <cellStyle name="T_1.Titel_ACCOUN6M_EBITA_effect_MTFC_Sheet_2_Data_Proto_OLD_CN" xfId="671" xr:uid="{00000000-0005-0000-0000-000021030000}"/>
    <cellStyle name="T_1.Titel_ACCOUN6M_EBITA_effect_MTFC_Sheet_2_Data_Proto_QuarterII_ACT_17072006" xfId="672" xr:uid="{00000000-0005-0000-0000-000022030000}"/>
    <cellStyle name="T_1.Titel_ACCOUN6M_EBITA_effect_MTFC_Sheet_2_Data_Proto_QuarterII_ACT_17072006_OLD_CN" xfId="673" xr:uid="{00000000-0005-0000-0000-000023030000}"/>
    <cellStyle name="T_1.Titel_ACCOUN6M_EBITA_effect_MTFC_Sheet_2_FC01_20022006_cons" xfId="674" xr:uid="{00000000-0005-0000-0000-000024030000}"/>
    <cellStyle name="T_1.Titel_ACCOUN6M_EBITA_effect_MTFC_Sheet_2_FC01_20022006_cons_Book6" xfId="675" xr:uid="{00000000-0005-0000-0000-000025030000}"/>
    <cellStyle name="T_1.Titel_ACCOUN6M_EBITA_effect_MTFC_Sheet_2_FC01_20022006_cons_Book6_OLD_CN" xfId="676" xr:uid="{00000000-0005-0000-0000-000026030000}"/>
    <cellStyle name="T_1.Titel_ACCOUN6M_EBITA_effect_MTFC_Sheet_2_FC01_20022006_cons_OLD_CN" xfId="677" xr:uid="{00000000-0005-0000-0000-000027030000}"/>
    <cellStyle name="T_1.Titel_ACCOUN6M_EBITA_effect_MTFC_Sheet_2_FC01_20022006_cons_QuarterII_ACT_17072006" xfId="678" xr:uid="{00000000-0005-0000-0000-000028030000}"/>
    <cellStyle name="T_1.Titel_ACCOUN6M_EBITA_effect_MTFC_Sheet_2_FC01_20022006_cons_QuarterII_ACT_17072006_OLD_CN" xfId="679" xr:uid="{00000000-0005-0000-0000-000029030000}"/>
    <cellStyle name="T_1.Titel_ACCOUN6M_EBITA_effect_MTFC_Sheet_2_FC1 vs Target FC1" xfId="680" xr:uid="{00000000-0005-0000-0000-00002A030000}"/>
    <cellStyle name="T_1.Titel_ACCOUN6M_EBITA_effect_MTFC_Sheet_2_FC1 vs Target FC1_OLD_CN" xfId="681" xr:uid="{00000000-0005-0000-0000-00002B030000}"/>
    <cellStyle name="T_1.Titel_ACCOUN6M_EBITA_effect_MTFC_Sheet_2_MCCI_MTFC_cons_v15" xfId="682" xr:uid="{00000000-0005-0000-0000-00002C030000}"/>
    <cellStyle name="T_1.Titel_ACCOUN6M_EBITA_effect_MTFC_Sheet_2_MCCI_MTFC_cons_v15_Data_Proto" xfId="683" xr:uid="{00000000-0005-0000-0000-00002D030000}"/>
    <cellStyle name="T_1.Titel_ACCOUN6M_EBITA_effect_MTFC_Sheet_2_MCCI_MTFC_cons_v15_Data_Proto_Book6" xfId="684" xr:uid="{00000000-0005-0000-0000-00002E030000}"/>
    <cellStyle name="T_1.Titel_ACCOUN6M_EBITA_effect_MTFC_Sheet_2_MCCI_MTFC_cons_v15_Data_Proto_Book6_OLD_CN" xfId="685" xr:uid="{00000000-0005-0000-0000-00002F030000}"/>
    <cellStyle name="T_1.Titel_ACCOUN6M_EBITA_effect_MTFC_Sheet_2_MCCI_MTFC_cons_v15_Data_Proto_OLD_CN" xfId="686" xr:uid="{00000000-0005-0000-0000-000030030000}"/>
    <cellStyle name="T_1.Titel_ACCOUN6M_EBITA_effect_MTFC_Sheet_2_MCCI_MTFC_cons_v15_Data_Proto_QuarterII_ACT_17072006" xfId="687" xr:uid="{00000000-0005-0000-0000-000031030000}"/>
    <cellStyle name="T_1.Titel_ACCOUN6M_EBITA_effect_MTFC_Sheet_2_MCCI_MTFC_cons_v15_Data_Proto_QuarterII_ACT_17072006_OLD_CN" xfId="688" xr:uid="{00000000-0005-0000-0000-000032030000}"/>
    <cellStyle name="T_1.Titel_ACCOUN6M_EBITA_effect_MTFC_Sheet_2_MCCI_MTFC_cons_v15_OLD_CN" xfId="689" xr:uid="{00000000-0005-0000-0000-000033030000}"/>
    <cellStyle name="T_1.Titel_ACCOUN6M_EBITA_effect_MTFC_Sheet_2_MCCI_MTFC_cons_v15_Target_Setting_v14" xfId="690" xr:uid="{00000000-0005-0000-0000-000034030000}"/>
    <cellStyle name="T_1.Titel_ACCOUN6M_EBITA_effect_MTFC_Sheet_2_MCCI_MTFC_cons_v15_Target_Setting_v14_OLD_CN" xfId="691" xr:uid="{00000000-0005-0000-0000-000035030000}"/>
    <cellStyle name="T_1.Titel_ACCOUN6M_EBITA_effect_MTFC_Sheet_2_OLD_CN" xfId="692" xr:uid="{00000000-0005-0000-0000-000036030000}"/>
    <cellStyle name="T_1.Titel_ACCOUN6M_EBITA_effect_MTFC_Sheet_2_Target_Setting_v14" xfId="693" xr:uid="{00000000-0005-0000-0000-000037030000}"/>
    <cellStyle name="T_1.Titel_ACCOUN6M_EBITA_effect_MTFC_Sheet_2_Target_Setting_v14_OLD_CN" xfId="694" xr:uid="{00000000-0005-0000-0000-000038030000}"/>
    <cellStyle name="T_1.Titel_ACCOUN6M_EBITA_effect_MTFC_Sheet_3" xfId="695" xr:uid="{00000000-0005-0000-0000-000039030000}"/>
    <cellStyle name="T_1.Titel_ACCOUN6M_EBITA_effect_MTFC_Sheet_3_OLD_CN" xfId="696" xr:uid="{00000000-0005-0000-0000-00003A030000}"/>
    <cellStyle name="T_1.Titel_ACCOUN6M_EBITA_effect_MTFC_Sheet_4" xfId="697" xr:uid="{00000000-0005-0000-0000-00003B030000}"/>
    <cellStyle name="T_1.Titel_ACCOUN6M_EBITA_effect_MTFC_Sheet_4_FC04_11052006_cons" xfId="698" xr:uid="{00000000-0005-0000-0000-00003C030000}"/>
    <cellStyle name="T_1.Titel_ACCOUN6M_EBITA_effect_MTFC_Sheet_4_FC04_11052006_cons_FC05_01062006" xfId="699" xr:uid="{00000000-0005-0000-0000-00003D030000}"/>
    <cellStyle name="T_1.Titel_ACCOUN6M_EBITA_effect_MTFC_Sheet_4_FC04_11052006_cons_FC05_01062006_OLD_CN" xfId="700" xr:uid="{00000000-0005-0000-0000-00003E030000}"/>
    <cellStyle name="T_1.Titel_ACCOUN6M_EBITA_effect_MTFC_Sheet_4_FC04_11052006_cons_OLD_CN" xfId="701" xr:uid="{00000000-0005-0000-0000-00003F030000}"/>
    <cellStyle name="T_1.Titel_ACCOUN6M_EBITA_effect_MTFC_Sheet_4_FC05_01062006" xfId="702" xr:uid="{00000000-0005-0000-0000-000040030000}"/>
    <cellStyle name="T_1.Titel_ACCOUN6M_EBITA_effect_MTFC_Sheet_4_FC05_01062006_OLD_CN" xfId="703" xr:uid="{00000000-0005-0000-0000-000041030000}"/>
    <cellStyle name="T_1.Titel_ACCOUN6M_EBITA_effect_MTFC_sheet_4_OLD_CN" xfId="704" xr:uid="{00000000-0005-0000-0000-000042030000}"/>
    <cellStyle name="T_1.Titel_ACCOUN6M_EBITA_effect_MTFC_sheet_5" xfId="705" xr:uid="{00000000-0005-0000-0000-000043030000}"/>
    <cellStyle name="T_1.Titel_ACCOUN6M_EBITA_effect_MTFC_sheet_5_OLD_CN" xfId="706" xr:uid="{00000000-0005-0000-0000-000044030000}"/>
    <cellStyle name="T_1.Titel_ACCOUN6M_EBITA_effect_MTFC_sheet_5_QuarterII_ACT_17072006" xfId="707" xr:uid="{00000000-0005-0000-0000-000045030000}"/>
    <cellStyle name="T_1.Titel_ACCOUN6M_EBITA_effect_MTFC_sheet_5_QuarterII_ACT_17072006_OLD_CN" xfId="708" xr:uid="{00000000-0005-0000-0000-000046030000}"/>
    <cellStyle name="T_1.Titel_ACCOUN6M_EBITA_effect_MTFC_sheet_6" xfId="709" xr:uid="{00000000-0005-0000-0000-000047030000}"/>
    <cellStyle name="T_1.Titel_ACCOUN6M_EBITA_effect_MTFC_sheet_6_OLD_CN" xfId="710" xr:uid="{00000000-0005-0000-0000-000048030000}"/>
    <cellStyle name="T_1.Titel_ACCOUN6M_EBITA_effect_MTFC_sheet_7" xfId="711" xr:uid="{00000000-0005-0000-0000-000049030000}"/>
    <cellStyle name="T_1.Titel_ACCOUN6M_EBITA_effect_MTFC_sheet_7_OLD_CN" xfId="712" xr:uid="{00000000-0005-0000-0000-00004A030000}"/>
    <cellStyle name="T_1.Titel_ACCOUN6M_EBITA_effect_MTFC_Sheet_ACT12_20022006_cons" xfId="713" xr:uid="{00000000-0005-0000-0000-00004B030000}"/>
    <cellStyle name="T_1.Titel_ACCOUN6M_EBITA_effect_MTFC_Sheet_ACT12_20022006_cons_OLD_CN" xfId="714" xr:uid="{00000000-0005-0000-0000-00004C030000}"/>
    <cellStyle name="T_1.Titel_ACCOUN6M_EBITA_effect_MTFC_Sheet_FC08_30082006" xfId="715" xr:uid="{00000000-0005-0000-0000-00004D030000}"/>
    <cellStyle name="T_1.Titel_ACCOUN6M_EBITA_effect_MTFC_Sheet_FC08_30082006_OLD_CN" xfId="716" xr:uid="{00000000-0005-0000-0000-00004E030000}"/>
    <cellStyle name="T_1.Titel_ACCOUN6M_EBITA_effect_MTFC_Sheet_LFL_sales_inflation_adj_ACT8" xfId="717" xr:uid="{00000000-0005-0000-0000-00004F030000}"/>
    <cellStyle name="T_1.Titel_ACCOUN6M_EBITA_effect_MTFC_Sheet_LFL_sales_inflation_adj_ACT8_OLD_CN" xfId="718" xr:uid="{00000000-0005-0000-0000-000050030000}"/>
    <cellStyle name="T_1.Titel_ACCOUN6M_EBITA_effect_MTFC_Sheet_OLD_CN" xfId="719" xr:uid="{00000000-0005-0000-0000-000051030000}"/>
    <cellStyle name="T_1.Titel_ACCOUN6M_EBITA_effect_MTFC_Target_Setting_v14" xfId="720" xr:uid="{00000000-0005-0000-0000-000052030000}"/>
    <cellStyle name="T_1.Titel_ACCOUN6M_EBITA_effect_MTFC_Target_Setting_v14_OLD_CN" xfId="721" xr:uid="{00000000-0005-0000-0000-000053030000}"/>
    <cellStyle name="T_1.Titel_ACCOUN6M_EBITA_effect_MTFC_Toolbox14" xfId="722" xr:uid="{00000000-0005-0000-0000-000054030000}"/>
    <cellStyle name="T_1.Titel_ACCOUN6M_EBITA_effect_MTFC_Toolbox14_Data_Proto" xfId="723" xr:uid="{00000000-0005-0000-0000-000055030000}"/>
    <cellStyle name="T_1.Titel_ACCOUN6M_EBITA_effect_MTFC_Toolbox14_Data_Proto_Book6" xfId="724" xr:uid="{00000000-0005-0000-0000-000056030000}"/>
    <cellStyle name="T_1.Titel_ACCOUN6M_EBITA_effect_MTFC_Toolbox14_Data_Proto_Book6_OLD_CN" xfId="725" xr:uid="{00000000-0005-0000-0000-000057030000}"/>
    <cellStyle name="T_1.Titel_ACCOUN6M_EBITA_effect_MTFC_Toolbox14_Data_Proto_OLD_CN" xfId="726" xr:uid="{00000000-0005-0000-0000-000058030000}"/>
    <cellStyle name="T_1.Titel_ACCOUN6M_EBITA_effect_MTFC_Toolbox14_Data_Proto_QuarterII_ACT_17072006" xfId="727" xr:uid="{00000000-0005-0000-0000-000059030000}"/>
    <cellStyle name="T_1.Titel_ACCOUN6M_EBITA_effect_MTFC_Toolbox14_Data_Proto_QuarterII_ACT_17072006_OLD_CN" xfId="728" xr:uid="{00000000-0005-0000-0000-00005A030000}"/>
    <cellStyle name="T_1.Titel_ACCOUN6M_EBITA_effect_MTFC_Toolbox14_FC01_20022006_cons" xfId="729" xr:uid="{00000000-0005-0000-0000-00005B030000}"/>
    <cellStyle name="T_1.Titel_ACCOUN6M_EBITA_effect_MTFC_Toolbox14_FC01_20022006_cons_Book6" xfId="730" xr:uid="{00000000-0005-0000-0000-00005C030000}"/>
    <cellStyle name="T_1.Titel_ACCOUN6M_EBITA_effect_MTFC_Toolbox14_FC01_20022006_cons_Book6_OLD_CN" xfId="731" xr:uid="{00000000-0005-0000-0000-00005D030000}"/>
    <cellStyle name="T_1.Titel_ACCOUN6M_EBITA_effect_MTFC_Toolbox14_FC01_20022006_cons_OLD_CN" xfId="732" xr:uid="{00000000-0005-0000-0000-00005E030000}"/>
    <cellStyle name="T_1.Titel_ACCOUN6M_EBITA_effect_MTFC_Toolbox14_FC01_20022006_cons_QuarterII_ACT_17072006" xfId="733" xr:uid="{00000000-0005-0000-0000-00005F030000}"/>
    <cellStyle name="T_1.Titel_ACCOUN6M_EBITA_effect_MTFC_Toolbox14_FC01_20022006_cons_QuarterII_ACT_17072006_OLD_CN" xfId="734" xr:uid="{00000000-0005-0000-0000-000060030000}"/>
    <cellStyle name="T_1.Titel_ACCOUN6M_EBITA_effect_MTFC_Toolbox14_FC08_30082006" xfId="735" xr:uid="{00000000-0005-0000-0000-000061030000}"/>
    <cellStyle name="T_1.Titel_ACCOUN6M_EBITA_effect_MTFC_Toolbox14_FC08_30082006_OLD_CN" xfId="736" xr:uid="{00000000-0005-0000-0000-000062030000}"/>
    <cellStyle name="T_1.Titel_ACCOUN6M_EBITA_effect_MTFC_Toolbox14_LFL_sales_inflation_adj_ACT8" xfId="737" xr:uid="{00000000-0005-0000-0000-000063030000}"/>
    <cellStyle name="T_1.Titel_ACCOUN6M_EBITA_effect_MTFC_Toolbox14_LFL_sales_inflation_adj_ACT8_OLD_CN" xfId="738" xr:uid="{00000000-0005-0000-0000-000064030000}"/>
    <cellStyle name="T_1.Titel_ACCOUN6M_EBITA_effect_MTFC_Toolbox14_NWC_NSO_Target2007" xfId="739" xr:uid="{00000000-0005-0000-0000-000065030000}"/>
    <cellStyle name="T_1.Titel_ACCOUN6M_EBITA_effect_MTFC_Toolbox14_NWC_NSO_Target2007_OLD_CN" xfId="740" xr:uid="{00000000-0005-0000-0000-000066030000}"/>
    <cellStyle name="T_1.Titel_ACCOUN6M_EBITA_effect_MTFC_Toolbox14_OLD_CN" xfId="741" xr:uid="{00000000-0005-0000-0000-000067030000}"/>
    <cellStyle name="T_1.Titel_ACCOUN6M_EBITA_effect_MTFC_Toolbox14_SIMULATION" xfId="742" xr:uid="{00000000-0005-0000-0000-000068030000}"/>
    <cellStyle name="T_1.Titel_ACCOUN6M_EBITA_effect_MTFC_Toolbox14_SIMULATION_OLD_CN" xfId="743" xr:uid="{00000000-0005-0000-0000-000069030000}"/>
    <cellStyle name="T_1.Titel_ACCOUN6M_EBITA_effect_MTFC_Toolbox14_Target_Setting_v14" xfId="744" xr:uid="{00000000-0005-0000-0000-00006A030000}"/>
    <cellStyle name="T_1.Titel_ACCOUN6M_EBITA_effect_MTFC_Toolbox14_Target_Setting_v14_OLD_CN" xfId="745" xr:uid="{00000000-0005-0000-0000-00006B030000}"/>
    <cellStyle name="T_1.Titel_ACCOUN6M_EBITA_effect_MTFC_Toolbox16" xfId="746" xr:uid="{00000000-0005-0000-0000-00006C030000}"/>
    <cellStyle name="T_1.Titel_ACCOUN6M_EBITA_effect_MTFC_Toolbox16_Data_Proto" xfId="747" xr:uid="{00000000-0005-0000-0000-00006D030000}"/>
    <cellStyle name="T_1.Titel_ACCOUN6M_EBITA_effect_MTFC_Toolbox16_Data_Proto_Book6" xfId="748" xr:uid="{00000000-0005-0000-0000-00006E030000}"/>
    <cellStyle name="T_1.Titel_ACCOUN6M_EBITA_effect_MTFC_Toolbox16_Data_Proto_Book6_OLD_CN" xfId="749" xr:uid="{00000000-0005-0000-0000-00006F030000}"/>
    <cellStyle name="T_1.Titel_ACCOUN6M_EBITA_effect_MTFC_Toolbox16_Data_Proto_OLD_CN" xfId="750" xr:uid="{00000000-0005-0000-0000-000070030000}"/>
    <cellStyle name="T_1.Titel_ACCOUN6M_EBITA_effect_MTFC_Toolbox16_Data_Proto_QuarterII_ACT_17072006" xfId="751" xr:uid="{00000000-0005-0000-0000-000071030000}"/>
    <cellStyle name="T_1.Titel_ACCOUN6M_EBITA_effect_MTFC_Toolbox16_Data_Proto_QuarterII_ACT_17072006_OLD_CN" xfId="752" xr:uid="{00000000-0005-0000-0000-000072030000}"/>
    <cellStyle name="T_1.Titel_ACCOUN6M_EBITA_effect_MTFC_Toolbox16_FC01_20022006_cons" xfId="753" xr:uid="{00000000-0005-0000-0000-000073030000}"/>
    <cellStyle name="T_1.Titel_ACCOUN6M_EBITA_effect_MTFC_Toolbox16_FC01_20022006_cons_Book6" xfId="754" xr:uid="{00000000-0005-0000-0000-000074030000}"/>
    <cellStyle name="T_1.Titel_ACCOUN6M_EBITA_effect_MTFC_Toolbox16_FC01_20022006_cons_Book6_OLD_CN" xfId="755" xr:uid="{00000000-0005-0000-0000-000075030000}"/>
    <cellStyle name="T_1.Titel_ACCOUN6M_EBITA_effect_MTFC_Toolbox16_FC01_20022006_cons_OLD_CN" xfId="756" xr:uid="{00000000-0005-0000-0000-000076030000}"/>
    <cellStyle name="T_1.Titel_ACCOUN6M_EBITA_effect_MTFC_Toolbox16_FC01_20022006_cons_QuarterII_ACT_17072006" xfId="757" xr:uid="{00000000-0005-0000-0000-000077030000}"/>
    <cellStyle name="T_1.Titel_ACCOUN6M_EBITA_effect_MTFC_Toolbox16_FC01_20022006_cons_QuarterII_ACT_17072006_OLD_CN" xfId="758" xr:uid="{00000000-0005-0000-0000-000078030000}"/>
    <cellStyle name="T_1.Titel_ACCOUN6M_EBITA_effect_MTFC_Toolbox16_FC08_30082006" xfId="759" xr:uid="{00000000-0005-0000-0000-000079030000}"/>
    <cellStyle name="T_1.Titel_ACCOUN6M_EBITA_effect_MTFC_Toolbox16_FC08_30082006_OLD_CN" xfId="760" xr:uid="{00000000-0005-0000-0000-00007A030000}"/>
    <cellStyle name="T_1.Titel_ACCOUN6M_EBITA_effect_MTFC_Toolbox16_LFL_sales_inflation_adj_ACT8" xfId="761" xr:uid="{00000000-0005-0000-0000-00007B030000}"/>
    <cellStyle name="T_1.Titel_ACCOUN6M_EBITA_effect_MTFC_Toolbox16_LFL_sales_inflation_adj_ACT8_OLD_CN" xfId="762" xr:uid="{00000000-0005-0000-0000-00007C030000}"/>
    <cellStyle name="T_1.Titel_ACCOUN6M_EBITA_effect_MTFC_Toolbox16_NWC_NSO_Target2007" xfId="763" xr:uid="{00000000-0005-0000-0000-00007D030000}"/>
    <cellStyle name="T_1.Titel_ACCOUN6M_EBITA_effect_MTFC_Toolbox16_NWC_NSO_Target2007_OLD_CN" xfId="764" xr:uid="{00000000-0005-0000-0000-00007E030000}"/>
    <cellStyle name="T_1.Titel_ACCOUN6M_EBITA_effect_MTFC_Toolbox16_OLD_CN" xfId="765" xr:uid="{00000000-0005-0000-0000-00007F030000}"/>
    <cellStyle name="T_1.Titel_ACCOUN6M_EBITA_effect_MTFC_Toolbox16_SIMULATION" xfId="766" xr:uid="{00000000-0005-0000-0000-000080030000}"/>
    <cellStyle name="T_1.Titel_ACCOUN6M_EBITA_effect_MTFC_Toolbox16_SIMULATION_OLD_CN" xfId="767" xr:uid="{00000000-0005-0000-0000-000081030000}"/>
    <cellStyle name="T_1.Titel_ACCOUN6M_EBITA_effect_MTFC_Toolbox16_Target_Setting_v14" xfId="768" xr:uid="{00000000-0005-0000-0000-000082030000}"/>
    <cellStyle name="T_1.Titel_ACCOUN6M_EBITA_effect_MTFC_Toolbox16_Target_Setting_v14_OLD_CN" xfId="769" xr:uid="{00000000-0005-0000-0000-000083030000}"/>
    <cellStyle name="T_1.Titel_ACCOUN6M_EBITA_effect_MTFC_Toolbox20" xfId="770" xr:uid="{00000000-0005-0000-0000-000084030000}"/>
    <cellStyle name="T_1.Titel_ACCOUN6M_EBITA_effect_MTFC_Toolbox20_Data_Proto" xfId="771" xr:uid="{00000000-0005-0000-0000-000085030000}"/>
    <cellStyle name="T_1.Titel_ACCOUN6M_EBITA_effect_MTFC_Toolbox20_Data_Proto_Book6" xfId="772" xr:uid="{00000000-0005-0000-0000-000086030000}"/>
    <cellStyle name="T_1.Titel_ACCOUN6M_EBITA_effect_MTFC_Toolbox20_Data_Proto_Book6_OLD_CN" xfId="773" xr:uid="{00000000-0005-0000-0000-000087030000}"/>
    <cellStyle name="T_1.Titel_ACCOUN6M_EBITA_effect_MTFC_Toolbox20_Data_Proto_OLD_CN" xfId="774" xr:uid="{00000000-0005-0000-0000-000088030000}"/>
    <cellStyle name="T_1.Titel_ACCOUN6M_EBITA_effect_MTFC_Toolbox20_Data_Proto_QuarterII_ACT_17072006" xfId="775" xr:uid="{00000000-0005-0000-0000-000089030000}"/>
    <cellStyle name="T_1.Titel_ACCOUN6M_EBITA_effect_MTFC_Toolbox20_Data_Proto_QuarterII_ACT_17072006_OLD_CN" xfId="776" xr:uid="{00000000-0005-0000-0000-00008A030000}"/>
    <cellStyle name="T_1.Titel_ACCOUN6M_EBITA_effect_MTFC_Toolbox20_FC01_20022006_cons" xfId="777" xr:uid="{00000000-0005-0000-0000-00008B030000}"/>
    <cellStyle name="T_1.Titel_ACCOUN6M_EBITA_effect_MTFC_Toolbox20_FC01_20022006_cons_Book6" xfId="778" xr:uid="{00000000-0005-0000-0000-00008C030000}"/>
    <cellStyle name="T_1.Titel_ACCOUN6M_EBITA_effect_MTFC_Toolbox20_FC01_20022006_cons_Book6_OLD_CN" xfId="779" xr:uid="{00000000-0005-0000-0000-00008D030000}"/>
    <cellStyle name="T_1.Titel_ACCOUN6M_EBITA_effect_MTFC_Toolbox20_FC01_20022006_cons_OLD_CN" xfId="780" xr:uid="{00000000-0005-0000-0000-00008E030000}"/>
    <cellStyle name="T_1.Titel_ACCOUN6M_EBITA_effect_MTFC_Toolbox20_FC01_20022006_cons_QuarterII_ACT_17072006" xfId="781" xr:uid="{00000000-0005-0000-0000-00008F030000}"/>
    <cellStyle name="T_1.Titel_ACCOUN6M_EBITA_effect_MTFC_Toolbox20_FC01_20022006_cons_QuarterII_ACT_17072006_OLD_CN" xfId="782" xr:uid="{00000000-0005-0000-0000-000090030000}"/>
    <cellStyle name="T_1.Titel_ACCOUN6M_EBITA_effect_MTFC_Toolbox20_FC08_30082006" xfId="783" xr:uid="{00000000-0005-0000-0000-000091030000}"/>
    <cellStyle name="T_1.Titel_ACCOUN6M_EBITA_effect_MTFC_Toolbox20_FC08_30082006_OLD_CN" xfId="784" xr:uid="{00000000-0005-0000-0000-000092030000}"/>
    <cellStyle name="T_1.Titel_ACCOUN6M_EBITA_effect_MTFC_Toolbox20_LFL_sales_inflation_adj_ACT8" xfId="785" xr:uid="{00000000-0005-0000-0000-000093030000}"/>
    <cellStyle name="T_1.Titel_ACCOUN6M_EBITA_effect_MTFC_Toolbox20_LFL_sales_inflation_adj_ACT8_OLD_CN" xfId="786" xr:uid="{00000000-0005-0000-0000-000094030000}"/>
    <cellStyle name="T_1.Titel_ACCOUN6M_EBITA_effect_MTFC_Toolbox20_NWC_NSO_Target2007" xfId="787" xr:uid="{00000000-0005-0000-0000-000095030000}"/>
    <cellStyle name="T_1.Titel_ACCOUN6M_EBITA_effect_MTFC_Toolbox20_NWC_NSO_Target2007_OLD_CN" xfId="788" xr:uid="{00000000-0005-0000-0000-000096030000}"/>
    <cellStyle name="T_1.Titel_ACCOUN6M_EBITA_effect_MTFC_Toolbox20_OLD_CN" xfId="789" xr:uid="{00000000-0005-0000-0000-000097030000}"/>
    <cellStyle name="T_1.Titel_ACCOUN6M_EBITA_effect_MTFC_Toolbox20_sales graph" xfId="790" xr:uid="{00000000-0005-0000-0000-000098030000}"/>
    <cellStyle name="T_1.Titel_ACCOUN6M_EBITA_effect_MTFC_Toolbox20_sales graph_OLD_CN" xfId="791" xr:uid="{00000000-0005-0000-0000-000099030000}"/>
    <cellStyle name="T_1.Titel_ACCOUN6M_EBITA_effect_MTFC_Toolbox20_SIMULATION" xfId="792" xr:uid="{00000000-0005-0000-0000-00009A030000}"/>
    <cellStyle name="T_1.Titel_ACCOUN6M_EBITA_effect_MTFC_Toolbox20_SIMULATION_OLD_CN" xfId="793" xr:uid="{00000000-0005-0000-0000-00009B030000}"/>
    <cellStyle name="T_1.Titel_ACCOUN6M_EBITA_effect_MTFC_Toolbox20_Target_Setting_v14" xfId="794" xr:uid="{00000000-0005-0000-0000-00009C030000}"/>
    <cellStyle name="T_1.Titel_ACCOUN6M_EBITA_effect_MTFC_Toolbox20_Target_Setting_v14_OLD_CN" xfId="795" xr:uid="{00000000-0005-0000-0000-00009D030000}"/>
    <cellStyle name="T_1.Titel_ACCOUN6M_EBITA_effect_MTFC_Toolbox22" xfId="796" xr:uid="{00000000-0005-0000-0000-00009E030000}"/>
    <cellStyle name="T_1.Titel_ACCOUN6M_EBITA_effect_MTFC_Toolbox22_1" xfId="797" xr:uid="{00000000-0005-0000-0000-00009F030000}"/>
    <cellStyle name="T_1.Titel_ACCOUN6M_EBITA_effect_MTFC_Toolbox22_1_Book1" xfId="798" xr:uid="{00000000-0005-0000-0000-0000A0030000}"/>
    <cellStyle name="T_1.Titel_ACCOUN6M_EBITA_effect_MTFC_Toolbox22_1_Book1_OLD_CN" xfId="799" xr:uid="{00000000-0005-0000-0000-0000A1030000}"/>
    <cellStyle name="T_1.Titel_ACCOUN6M_EBITA_effect_MTFC_Toolbox22_1_FC09_20092006" xfId="800" xr:uid="{00000000-0005-0000-0000-0000A2030000}"/>
    <cellStyle name="T_1.Titel_ACCOUN6M_EBITA_effect_MTFC_Toolbox22_1_FC09_20092006_OLD_CN" xfId="801" xr:uid="{00000000-0005-0000-0000-0000A3030000}"/>
    <cellStyle name="T_1.Titel_ACCOUN6M_EBITA_effect_MTFC_Toolbox22_1_Invest Strategy_2008_2010_Bertsch_20070817_V3" xfId="802" xr:uid="{00000000-0005-0000-0000-0000A4030000}"/>
    <cellStyle name="T_1.Titel_ACCOUN6M_EBITA_effect_MTFC_Toolbox22_1_Invest Strategy_2008_2010_Bertsch_20070817_V3_OLD_CN" xfId="803" xr:uid="{00000000-0005-0000-0000-0000A5030000}"/>
    <cellStyle name="T_1.Titel_ACCOUN6M_EBITA_effect_MTFC_Toolbox22_1_Investment Target Setting 2008-10_EBD_adj_adj" xfId="804" xr:uid="{00000000-0005-0000-0000-0000A6030000}"/>
    <cellStyle name="T_1.Titel_ACCOUN6M_EBITA_effect_MTFC_Toolbox22_1_Investment Target Setting 2008-10_EBD_adj_adj_OLD_CN" xfId="805" xr:uid="{00000000-0005-0000-0000-0000A7030000}"/>
    <cellStyle name="T_1.Titel_ACCOUN6M_EBITA_effect_MTFC_Toolbox22_1_Investment_Targets_2010" xfId="806" xr:uid="{00000000-0005-0000-0000-0000A8030000}"/>
    <cellStyle name="T_1.Titel_ACCOUN6M_EBITA_effect_MTFC_Toolbox22_1_Investment_Targets_2010_1" xfId="807" xr:uid="{00000000-0005-0000-0000-0000A9030000}"/>
    <cellStyle name="T_1.Titel_ACCOUN6M_EBITA_effect_MTFC_Toolbox22_1_Investment_Targets_2010_1_OLD_CN" xfId="808" xr:uid="{00000000-0005-0000-0000-0000AA030000}"/>
    <cellStyle name="T_1.Titel_ACCOUN6M_EBITA_effect_MTFC_Toolbox22_1_Investment_Targets_2010_OLD_CN" xfId="809" xr:uid="{00000000-0005-0000-0000-0000AB030000}"/>
    <cellStyle name="T_1.Titel_ACCOUN6M_EBITA_effect_MTFC_Toolbox22_1_Investments_FC_1_2007_BW" xfId="810" xr:uid="{00000000-0005-0000-0000-0000AC030000}"/>
    <cellStyle name="T_1.Titel_ACCOUN6M_EBITA_effect_MTFC_Toolbox22_1_Investments_FC_1_2007_BW_OLD_CN" xfId="811" xr:uid="{00000000-0005-0000-0000-0000AD030000}"/>
    <cellStyle name="T_1.Titel_ACCOUN6M_EBITA_effect_MTFC_Toolbox22_1_OLD_CN" xfId="812" xr:uid="{00000000-0005-0000-0000-0000AE030000}"/>
    <cellStyle name="T_1.Titel_ACCOUN6M_EBITA_effect_MTFC_Toolbox22_FC09_20092006" xfId="813" xr:uid="{00000000-0005-0000-0000-0000AF030000}"/>
    <cellStyle name="T_1.Titel_ACCOUN6M_EBITA_effect_MTFC_Toolbox22_FC09_20092006_OLD_CN" xfId="814" xr:uid="{00000000-0005-0000-0000-0000B0030000}"/>
    <cellStyle name="T_1.Titel_ACCOUN6M_EBITA_effect_MTFC_Toolbox22_Investments FC 08 2006 BW" xfId="815" xr:uid="{00000000-0005-0000-0000-0000B1030000}"/>
    <cellStyle name="T_1.Titel_ACCOUN6M_EBITA_effect_MTFC_Toolbox22_Investments FC 08 2006 BW_OLD_CN" xfId="816" xr:uid="{00000000-0005-0000-0000-0000B2030000}"/>
    <cellStyle name="T_1.Titel_ACCOUN6M_EBITA_effect_MTFC_Toolbox22_Investments_FC_09_2006_BW" xfId="817" xr:uid="{00000000-0005-0000-0000-0000B3030000}"/>
    <cellStyle name="T_1.Titel_ACCOUN6M_EBITA_effect_MTFC_Toolbox22_Investments_FC_09_2006_BW_Investment_Targets_2010" xfId="818" xr:uid="{00000000-0005-0000-0000-0000B4030000}"/>
    <cellStyle name="T_1.Titel_ACCOUN6M_EBITA_effect_MTFC_Toolbox22_Investments_FC_09_2006_BW_Investment_Targets_2010_OLD_CN" xfId="819" xr:uid="{00000000-0005-0000-0000-0000B5030000}"/>
    <cellStyle name="T_1.Titel_ACCOUN6M_EBITA_effect_MTFC_Toolbox22_Investments_FC_09_2006_BW_OLD_CN" xfId="820" xr:uid="{00000000-0005-0000-0000-0000B6030000}"/>
    <cellStyle name="T_1.Titel_ACCOUN6M_EBITA_effect_MTFC_Toolbox22_MCC Investments  25.07.06" xfId="821" xr:uid="{00000000-0005-0000-0000-0000B7030000}"/>
    <cellStyle name="T_1.Titel_ACCOUN6M_EBITA_effect_MTFC_Toolbox22_MCC Investments  25.07.06_OLD_CN" xfId="822" xr:uid="{00000000-0005-0000-0000-0000B8030000}"/>
    <cellStyle name="T_1.Titel_ACCOUN6M_EBITA_effect_MTFC_Toolbox22_OLD_CN" xfId="823" xr:uid="{00000000-0005-0000-0000-0000B9030000}"/>
    <cellStyle name="T_1.Titel_ACCOUN6M_EBITA_effect_MTFC_Toolbox22_System_MCC_Investments_25_07_06" xfId="824" xr:uid="{00000000-0005-0000-0000-0000BA030000}"/>
    <cellStyle name="T_1.Titel_ACCOUN6M_EBITA_effect_MTFC_Toolbox22_System_MCC_Investments_25_07_06_OLD_CN" xfId="825" xr:uid="{00000000-0005-0000-0000-0000BB030000}"/>
    <cellStyle name="T_1.Titel_ACCOUN6M_EBITA_effect_MTFC_Toolbox22_System_Status NSO as of 18.07.06" xfId="826" xr:uid="{00000000-0005-0000-0000-0000BC030000}"/>
    <cellStyle name="T_1.Titel_ACCOUN6M_EBITA_effect_MTFC_Toolbox22_System_Status NSO as of 18.07.06_Book1" xfId="827" xr:uid="{00000000-0005-0000-0000-0000BD030000}"/>
    <cellStyle name="T_1.Titel_ACCOUN6M_EBITA_effect_MTFC_Toolbox22_System_Status NSO as of 18.07.06_Book1_OLD_CN" xfId="828" xr:uid="{00000000-0005-0000-0000-0000BE030000}"/>
    <cellStyle name="T_1.Titel_ACCOUN6M_EBITA_effect_MTFC_Toolbox22_System_Status NSO as of 18.07.06_FC09_20092006" xfId="829" xr:uid="{00000000-0005-0000-0000-0000BF030000}"/>
    <cellStyle name="T_1.Titel_ACCOUN6M_EBITA_effect_MTFC_Toolbox22_System_Status NSO as of 18.07.06_FC09_20092006_OLD_CN" xfId="830" xr:uid="{00000000-0005-0000-0000-0000C0030000}"/>
    <cellStyle name="T_1.Titel_ACCOUN6M_EBITA_effect_MTFC_Toolbox22_System_Status NSO as of 18.07.06_Invest Strategy_2008_2010_Bertsch_20070817_V3" xfId="831" xr:uid="{00000000-0005-0000-0000-0000C1030000}"/>
    <cellStyle name="T_1.Titel_ACCOUN6M_EBITA_effect_MTFC_Toolbox22_System_Status NSO as of 18.07.06_Invest Strategy_2008_2010_Bertsch_20070817_V3_OLD_CN" xfId="832" xr:uid="{00000000-0005-0000-0000-0000C2030000}"/>
    <cellStyle name="T_1.Titel_ACCOUN6M_EBITA_effect_MTFC_Toolbox22_System_Status NSO as of 18.07.06_Investment Target Setting 2008-10_EBD_adj_adj" xfId="833" xr:uid="{00000000-0005-0000-0000-0000C3030000}"/>
    <cellStyle name="T_1.Titel_ACCOUN6M_EBITA_effect_MTFC_Toolbox22_System_Status NSO as of 18.07.06_Investment Target Setting 2008-10_EBD_adj_adj_OLD_CN" xfId="834" xr:uid="{00000000-0005-0000-0000-0000C4030000}"/>
    <cellStyle name="T_1.Titel_ACCOUN6M_EBITA_effect_MTFC_Toolbox22_System_Status NSO as of 18.07.06_Investment_Targets_2010" xfId="835" xr:uid="{00000000-0005-0000-0000-0000C5030000}"/>
    <cellStyle name="T_1.Titel_ACCOUN6M_EBITA_effect_MTFC_Toolbox22_System_Status NSO as of 18.07.06_Investment_Targets_2010_OLD_CN" xfId="836" xr:uid="{00000000-0005-0000-0000-0000C6030000}"/>
    <cellStyle name="T_1.Titel_ACCOUN6M_EBITA_effect_MTFC_Toolbox22_System_Status NSO as of 18.07.06_Investments_FC_1_2007_BW" xfId="837" xr:uid="{00000000-0005-0000-0000-0000C7030000}"/>
    <cellStyle name="T_1.Titel_ACCOUN6M_EBITA_effect_MTFC_Toolbox22_System_Status NSO as of 18.07.06_Investments_FC_1_2007_BW_OLD_CN" xfId="838" xr:uid="{00000000-0005-0000-0000-0000C8030000}"/>
    <cellStyle name="T_1.Titel_ACCOUN6M_EBITA_effect_MTFC_Toolbox22_System_Status NSO as of 18.07.06_OLD_CN" xfId="839" xr:uid="{00000000-0005-0000-0000-0000C9030000}"/>
    <cellStyle name="T_1.Titel_ACCOUN6M_EBITA_effect_MTFC_Vgl_IST_HR1142" xfId="840" xr:uid="{00000000-0005-0000-0000-0000CA030000}"/>
    <cellStyle name="T_1.Titel_ACCOUN6M_EBITA_effect_MTFC_Vgl_IST_HR1142_FC08_30082006" xfId="841" xr:uid="{00000000-0005-0000-0000-0000CB030000}"/>
    <cellStyle name="T_1.Titel_ACCOUN6M_EBITA_effect_MTFC_Vgl_IST_HR1142_FC08_30082006_OLD_CN" xfId="842" xr:uid="{00000000-0005-0000-0000-0000CC030000}"/>
    <cellStyle name="T_1.Titel_ACCOUN6M_EBITA_effect_MTFC_Vgl_IST_HR1142_LFL_sales_inflation_adj_ACT8" xfId="843" xr:uid="{00000000-0005-0000-0000-0000CD030000}"/>
    <cellStyle name="T_1.Titel_ACCOUN6M_EBITA_effect_MTFC_Vgl_IST_HR1142_LFL_sales_inflation_adj_ACT8_OLD_CN" xfId="844" xr:uid="{00000000-0005-0000-0000-0000CE030000}"/>
    <cellStyle name="T_1.Titel_ACCOUN6M_EBITA_effect_MTFC_Vgl_IST_HR1142_NWC_NSO_Target2007" xfId="845" xr:uid="{00000000-0005-0000-0000-0000CF030000}"/>
    <cellStyle name="T_1.Titel_ACCOUN6M_EBITA_effect_MTFC_Vgl_IST_HR1142_NWC_NSO_Target2007_OLD_CN" xfId="846" xr:uid="{00000000-0005-0000-0000-0000D0030000}"/>
    <cellStyle name="T_1.Titel_ACCOUN6M_EBITA_effect_MTFC_Vgl_IST_HR1142_OLD_CN" xfId="847" xr:uid="{00000000-0005-0000-0000-0000D1030000}"/>
    <cellStyle name="T_1.Titel_ACCOUN6M_Margin_Graphs" xfId="848" xr:uid="{00000000-0005-0000-0000-0000D2030000}"/>
    <cellStyle name="T_1.Titel_ACCOUN6M_Margin_Graphs_OLD_CN" xfId="849" xr:uid="{00000000-0005-0000-0000-0000D3030000}"/>
    <cellStyle name="T_1.Titel_ACCOUN6M_Margins_MTFC" xfId="850" xr:uid="{00000000-0005-0000-0000-0000D4030000}"/>
    <cellStyle name="T_1.Titel_ACCOUN6M_Margins_MTFC_02_02_MCCI_MTFC_cons_v.2" xfId="851" xr:uid="{00000000-0005-0000-0000-0000D5030000}"/>
    <cellStyle name="T_1.Titel_ACCOUN6M_Margins_MTFC_02_02_MCCI_MTFC_cons_v.2_OLD_CN" xfId="852" xr:uid="{00000000-0005-0000-0000-0000D6030000}"/>
    <cellStyle name="T_1.Titel_ACCOUN6M_Margins_MTFC_ACT12_16012006" xfId="853" xr:uid="{00000000-0005-0000-0000-0000D7030000}"/>
    <cellStyle name="T_1.Titel_ACCOUN6M_Margins_MTFC_ACT12_16012006_OLD_CN" xfId="854" xr:uid="{00000000-0005-0000-0000-0000D8030000}"/>
    <cellStyle name="T_1.Titel_ACCOUN6M_Margins_MTFC_ACT12_20022006_cons" xfId="855" xr:uid="{00000000-0005-0000-0000-0000D9030000}"/>
    <cellStyle name="T_1.Titel_ACCOUN6M_Margins_MTFC_ACT12_20022006_cons_OLD_CN" xfId="856" xr:uid="{00000000-0005-0000-0000-0000DA030000}"/>
    <cellStyle name="T_1.Titel_ACCOUN6M_Margins_MTFC_Book2" xfId="857" xr:uid="{00000000-0005-0000-0000-0000DB030000}"/>
    <cellStyle name="T_1.Titel_ACCOUN6M_Margins_MTFC_Book2_OLD_CN" xfId="858" xr:uid="{00000000-0005-0000-0000-0000DC030000}"/>
    <cellStyle name="T_1.Titel_ACCOUN6M_Margins_MTFC_C_R27_12_05" xfId="859" xr:uid="{00000000-0005-0000-0000-0000DD030000}"/>
    <cellStyle name="T_1.Titel_ACCOUN6M_Margins_MTFC_C_R27_12_05_OLD_CN" xfId="860" xr:uid="{00000000-0005-0000-0000-0000DE030000}"/>
    <cellStyle name="T_1.Titel_ACCOUN6M_Margins_MTFC_Data_Proto" xfId="861" xr:uid="{00000000-0005-0000-0000-0000DF030000}"/>
    <cellStyle name="T_1.Titel_ACCOUN6M_Margins_MTFC_Data_Proto_Book6" xfId="862" xr:uid="{00000000-0005-0000-0000-0000E0030000}"/>
    <cellStyle name="T_1.Titel_ACCOUN6M_Margins_MTFC_Data_Proto_Book6_OLD_CN" xfId="863" xr:uid="{00000000-0005-0000-0000-0000E1030000}"/>
    <cellStyle name="T_1.Titel_ACCOUN6M_Margins_MTFC_Data_Proto_OLD_CN" xfId="864" xr:uid="{00000000-0005-0000-0000-0000E2030000}"/>
    <cellStyle name="T_1.Titel_ACCOUN6M_Margins_MTFC_Data_Proto_QuarterII_ACT_17072006" xfId="865" xr:uid="{00000000-0005-0000-0000-0000E3030000}"/>
    <cellStyle name="T_1.Titel_ACCOUN6M_Margins_MTFC_Data_Proto_QuarterII_ACT_17072006_OLD_CN" xfId="866" xr:uid="{00000000-0005-0000-0000-0000E4030000}"/>
    <cellStyle name="T_1.Titel_ACCOUN6M_Margins_MTFC_FC01_20022006_cons" xfId="867" xr:uid="{00000000-0005-0000-0000-0000E5030000}"/>
    <cellStyle name="T_1.Titel_ACCOUN6M_Margins_MTFC_FC01_20022006_cons_OLD_CN" xfId="868" xr:uid="{00000000-0005-0000-0000-0000E6030000}"/>
    <cellStyle name="T_1.Titel_ACCOUN6M_Margins_MTFC_FC08_30082006" xfId="869" xr:uid="{00000000-0005-0000-0000-0000E7030000}"/>
    <cellStyle name="T_1.Titel_ACCOUN6M_Margins_MTFC_FC08_30082006_OLD_CN" xfId="870" xr:uid="{00000000-0005-0000-0000-0000E8030000}"/>
    <cellStyle name="T_1.Titel_ACCOUN6M_Margins_MTFC_FC1 vs Target FC1" xfId="871" xr:uid="{00000000-0005-0000-0000-0000E9030000}"/>
    <cellStyle name="T_1.Titel_ACCOUN6M_Margins_MTFC_FC1 vs Target FC1_OLD_CN" xfId="872" xr:uid="{00000000-0005-0000-0000-0000EA030000}"/>
    <cellStyle name="T_1.Titel_ACCOUN6M_Margins_MTFC_LFL_sales_inflation_adj_ACT8" xfId="873" xr:uid="{00000000-0005-0000-0000-0000EB030000}"/>
    <cellStyle name="T_1.Titel_ACCOUN6M_Margins_MTFC_LFL_sales_inflation_adj_ACT8_OLD_CN" xfId="874" xr:uid="{00000000-0005-0000-0000-0000EC030000}"/>
    <cellStyle name="T_1.Titel_ACCOUN6M_Margins_MTFC_MCCI_MTFC" xfId="875" xr:uid="{00000000-0005-0000-0000-0000ED030000}"/>
    <cellStyle name="T_1.Titel_ACCOUN6M_Margins_MTFC_MCCI_MTFC_ACT12_20022006_cons" xfId="876" xr:uid="{00000000-0005-0000-0000-0000EE030000}"/>
    <cellStyle name="T_1.Titel_ACCOUN6M_Margins_MTFC_MCCI_MTFC_ACT12_20022006_cons_OLD_CN" xfId="877" xr:uid="{00000000-0005-0000-0000-0000EF030000}"/>
    <cellStyle name="T_1.Titel_ACCOUN6M_Margins_MTFC_MCCI_MTFC_FC08_30082006" xfId="878" xr:uid="{00000000-0005-0000-0000-0000F0030000}"/>
    <cellStyle name="T_1.Titel_ACCOUN6M_Margins_MTFC_MCCI_MTFC_FC08_30082006_OLD_CN" xfId="879" xr:uid="{00000000-0005-0000-0000-0000F1030000}"/>
    <cellStyle name="T_1.Titel_ACCOUN6M_Margins_MTFC_MCCI_MTFC_LFL_sales_inflation_adj_ACT8" xfId="880" xr:uid="{00000000-0005-0000-0000-0000F2030000}"/>
    <cellStyle name="T_1.Titel_ACCOUN6M_Margins_MTFC_MCCI_MTFC_LFL_sales_inflation_adj_ACT8_OLD_CN" xfId="881" xr:uid="{00000000-0005-0000-0000-0000F3030000}"/>
    <cellStyle name="T_1.Titel_ACCOUN6M_Margins_MTFC_MCCI_MTFC_New Target" xfId="882" xr:uid="{00000000-0005-0000-0000-0000F4030000}"/>
    <cellStyle name="T_1.Titel_ACCOUN6M_Margins_MTFC_MCCI_MTFC_New Target_OLD_CN" xfId="883" xr:uid="{00000000-0005-0000-0000-0000F5030000}"/>
    <cellStyle name="T_1.Titel_ACCOUN6M_Margins_MTFC_MCCI_MTFC_New Target2" xfId="884" xr:uid="{00000000-0005-0000-0000-0000F6030000}"/>
    <cellStyle name="T_1.Titel_ACCOUN6M_Margins_MTFC_MCCI_MTFC_New Target2_OLD_CN" xfId="885" xr:uid="{00000000-0005-0000-0000-0000F7030000}"/>
    <cellStyle name="T_1.Titel_ACCOUN6M_Margins_MTFC_MCCI_MTFC_OLD_CN" xfId="886" xr:uid="{00000000-0005-0000-0000-0000F8030000}"/>
    <cellStyle name="T_1.Titel_ACCOUN6M_Margins_MTFC_Net_Debt_MTFC_cons_v2" xfId="887" xr:uid="{00000000-0005-0000-0000-0000F9030000}"/>
    <cellStyle name="T_1.Titel_ACCOUN6M_Margins_MTFC_Net_Debt_MTFC_cons_v2_OLD_CN" xfId="888" xr:uid="{00000000-0005-0000-0000-0000FA030000}"/>
    <cellStyle name="T_1.Titel_ACCOUN6M_Margins_MTFC_NWC_NSO_Target2007" xfId="889" xr:uid="{00000000-0005-0000-0000-0000FB030000}"/>
    <cellStyle name="T_1.Titel_ACCOUN6M_Margins_MTFC_NWC_NSO_Target2007_OLD_CN" xfId="890" xr:uid="{00000000-0005-0000-0000-0000FC030000}"/>
    <cellStyle name="T_1.Titel_ACCOUN6M_Margins_MTFC_OLD_CN" xfId="891" xr:uid="{00000000-0005-0000-0000-0000FD030000}"/>
    <cellStyle name="T_1.Titel_ACCOUN6M_Margins_MTFC_One_Page_Remodellings_Germany reworked" xfId="892" xr:uid="{00000000-0005-0000-0000-0000FE030000}"/>
    <cellStyle name="T_1.Titel_ACCOUN6M_Margins_MTFC_One_Page_Remodellings_Germany reworked_OLD_CN" xfId="893" xr:uid="{00000000-0005-0000-0000-0000FF030000}"/>
    <cellStyle name="T_1.Titel_ACCOUN6M_Margins_MTFC_One_Page_Remodellings_Holland reworked" xfId="894" xr:uid="{00000000-0005-0000-0000-000000040000}"/>
    <cellStyle name="T_1.Titel_ACCOUN6M_Margins_MTFC_One_Page_Remodellings_Holland reworked_OLD_CN" xfId="895" xr:uid="{00000000-0005-0000-0000-000001040000}"/>
    <cellStyle name="T_1.Titel_ACCOUN6M_Margins_MTFC_One_Page_Remodellings_Holland_MAG" xfId="896" xr:uid="{00000000-0005-0000-0000-000002040000}"/>
    <cellStyle name="T_1.Titel_ACCOUN6M_Margins_MTFC_One_Page_Remodellings_Holland_MAG_OLD_CN" xfId="897" xr:uid="{00000000-0005-0000-0000-000003040000}"/>
    <cellStyle name="T_1.Titel_ACCOUN6M_Margins_MTFC_One_Page_Remodellings_UK" xfId="898" xr:uid="{00000000-0005-0000-0000-000004040000}"/>
    <cellStyle name="T_1.Titel_ACCOUN6M_Margins_MTFC_One_Page_Remodellings_UK_OLD_CN" xfId="899" xr:uid="{00000000-0005-0000-0000-000005040000}"/>
    <cellStyle name="T_1.Titel_ACCOUN6M_Margins_MTFC_sales graph" xfId="900" xr:uid="{00000000-0005-0000-0000-000006040000}"/>
    <cellStyle name="T_1.Titel_ACCOUN6M_Margins_MTFC_sales graph_OLD_CN" xfId="901" xr:uid="{00000000-0005-0000-0000-000007040000}"/>
    <cellStyle name="T_1.Titel_ACCOUN6M_Margins_MTFC_Sheet" xfId="902" xr:uid="{00000000-0005-0000-0000-000008040000}"/>
    <cellStyle name="T_1.Titel_ACCOUN6M_Margins_MTFC_Sheet_1" xfId="903" xr:uid="{00000000-0005-0000-0000-000009040000}"/>
    <cellStyle name="T_1.Titel_ACCOUN6M_Margins_MTFC_Sheet_1_MCCI_MTFC_New Target2" xfId="904" xr:uid="{00000000-0005-0000-0000-00000A040000}"/>
    <cellStyle name="T_1.Titel_ACCOUN6M_Margins_MTFC_Sheet_1_MCCI_MTFC_New Target2_OLD_CN" xfId="905" xr:uid="{00000000-0005-0000-0000-00000B040000}"/>
    <cellStyle name="T_1.Titel_ACCOUN6M_Margins_MTFC_Sheet_1_OLD_CN" xfId="906" xr:uid="{00000000-0005-0000-0000-00000C040000}"/>
    <cellStyle name="T_1.Titel_ACCOUN6M_Margins_MTFC_Sheet_2" xfId="907" xr:uid="{00000000-0005-0000-0000-00000D040000}"/>
    <cellStyle name="T_1.Titel_ACCOUN6M_Margins_MTFC_Sheet_2_02_02_MCCI_MTFC_cons_v.2" xfId="908" xr:uid="{00000000-0005-0000-0000-00000E040000}"/>
    <cellStyle name="T_1.Titel_ACCOUN6M_Margins_MTFC_Sheet_2_02_02_MCCI_MTFC_cons_v.2_OLD_CN" xfId="909" xr:uid="{00000000-0005-0000-0000-00000F040000}"/>
    <cellStyle name="T_1.Titel_ACCOUN6M_Margins_MTFC_Sheet_2_Data_Proto" xfId="910" xr:uid="{00000000-0005-0000-0000-000010040000}"/>
    <cellStyle name="T_1.Titel_ACCOUN6M_Margins_MTFC_Sheet_2_Data_Proto_Book6" xfId="911" xr:uid="{00000000-0005-0000-0000-000011040000}"/>
    <cellStyle name="T_1.Titel_ACCOUN6M_Margins_MTFC_Sheet_2_Data_Proto_Book6_OLD_CN" xfId="912" xr:uid="{00000000-0005-0000-0000-000012040000}"/>
    <cellStyle name="T_1.Titel_ACCOUN6M_Margins_MTFC_Sheet_2_Data_Proto_OLD_CN" xfId="913" xr:uid="{00000000-0005-0000-0000-000013040000}"/>
    <cellStyle name="T_1.Titel_ACCOUN6M_Margins_MTFC_Sheet_2_Data_Proto_QuarterII_ACT_17072006" xfId="914" xr:uid="{00000000-0005-0000-0000-000014040000}"/>
    <cellStyle name="T_1.Titel_ACCOUN6M_Margins_MTFC_Sheet_2_Data_Proto_QuarterII_ACT_17072006_OLD_CN" xfId="915" xr:uid="{00000000-0005-0000-0000-000015040000}"/>
    <cellStyle name="T_1.Titel_ACCOUN6M_Margins_MTFC_Sheet_2_FC01_20022006_cons" xfId="916" xr:uid="{00000000-0005-0000-0000-000016040000}"/>
    <cellStyle name="T_1.Titel_ACCOUN6M_Margins_MTFC_Sheet_2_FC01_20022006_cons_Book6" xfId="917" xr:uid="{00000000-0005-0000-0000-000017040000}"/>
    <cellStyle name="T_1.Titel_ACCOUN6M_Margins_MTFC_Sheet_2_FC01_20022006_cons_Book6_OLD_CN" xfId="918" xr:uid="{00000000-0005-0000-0000-000018040000}"/>
    <cellStyle name="T_1.Titel_ACCOUN6M_Margins_MTFC_Sheet_2_FC01_20022006_cons_OLD_CN" xfId="919" xr:uid="{00000000-0005-0000-0000-000019040000}"/>
    <cellStyle name="T_1.Titel_ACCOUN6M_Margins_MTFC_Sheet_2_FC01_20022006_cons_QuarterII_ACT_17072006" xfId="920" xr:uid="{00000000-0005-0000-0000-00001A040000}"/>
    <cellStyle name="T_1.Titel_ACCOUN6M_Margins_MTFC_Sheet_2_FC01_20022006_cons_QuarterII_ACT_17072006_OLD_CN" xfId="921" xr:uid="{00000000-0005-0000-0000-00001B040000}"/>
    <cellStyle name="T_1.Titel_ACCOUN6M_Margins_MTFC_Sheet_2_FC1 vs Target FC1" xfId="922" xr:uid="{00000000-0005-0000-0000-00001C040000}"/>
    <cellStyle name="T_1.Titel_ACCOUN6M_Margins_MTFC_Sheet_2_FC1 vs Target FC1_OLD_CN" xfId="923" xr:uid="{00000000-0005-0000-0000-00001D040000}"/>
    <cellStyle name="T_1.Titel_ACCOUN6M_Margins_MTFC_Sheet_2_MCCI_MTFC_cons_v15" xfId="924" xr:uid="{00000000-0005-0000-0000-00001E040000}"/>
    <cellStyle name="T_1.Titel_ACCOUN6M_Margins_MTFC_Sheet_2_MCCI_MTFC_cons_v15_Data_Proto" xfId="925" xr:uid="{00000000-0005-0000-0000-00001F040000}"/>
    <cellStyle name="T_1.Titel_ACCOUN6M_Margins_MTFC_Sheet_2_MCCI_MTFC_cons_v15_Data_Proto_Book6" xfId="926" xr:uid="{00000000-0005-0000-0000-000020040000}"/>
    <cellStyle name="T_1.Titel_ACCOUN6M_Margins_MTFC_Sheet_2_MCCI_MTFC_cons_v15_Data_Proto_Book6_OLD_CN" xfId="927" xr:uid="{00000000-0005-0000-0000-000021040000}"/>
    <cellStyle name="T_1.Titel_ACCOUN6M_Margins_MTFC_Sheet_2_MCCI_MTFC_cons_v15_Data_Proto_OLD_CN" xfId="928" xr:uid="{00000000-0005-0000-0000-000022040000}"/>
    <cellStyle name="T_1.Titel_ACCOUN6M_Margins_MTFC_Sheet_2_MCCI_MTFC_cons_v15_Data_Proto_QuarterII_ACT_17072006" xfId="929" xr:uid="{00000000-0005-0000-0000-000023040000}"/>
    <cellStyle name="T_1.Titel_ACCOUN6M_Margins_MTFC_Sheet_2_MCCI_MTFC_cons_v15_Data_Proto_QuarterII_ACT_17072006_OLD_CN" xfId="930" xr:uid="{00000000-0005-0000-0000-000024040000}"/>
    <cellStyle name="T_1.Titel_ACCOUN6M_Margins_MTFC_Sheet_2_MCCI_MTFC_cons_v15_OLD_CN" xfId="931" xr:uid="{00000000-0005-0000-0000-000025040000}"/>
    <cellStyle name="T_1.Titel_ACCOUN6M_Margins_MTFC_Sheet_2_MCCI_MTFC_cons_v15_Target_Setting_v14" xfId="932" xr:uid="{00000000-0005-0000-0000-000026040000}"/>
    <cellStyle name="T_1.Titel_ACCOUN6M_Margins_MTFC_Sheet_2_MCCI_MTFC_cons_v15_Target_Setting_v14_OLD_CN" xfId="933" xr:uid="{00000000-0005-0000-0000-000027040000}"/>
    <cellStyle name="T_1.Titel_ACCOUN6M_Margins_MTFC_Sheet_2_OLD_CN" xfId="934" xr:uid="{00000000-0005-0000-0000-000028040000}"/>
    <cellStyle name="T_1.Titel_ACCOUN6M_Margins_MTFC_Sheet_2_Target_Setting_v14" xfId="935" xr:uid="{00000000-0005-0000-0000-000029040000}"/>
    <cellStyle name="T_1.Titel_ACCOUN6M_Margins_MTFC_Sheet_2_Target_Setting_v14_OLD_CN" xfId="936" xr:uid="{00000000-0005-0000-0000-00002A040000}"/>
    <cellStyle name="T_1.Titel_ACCOUN6M_Margins_MTFC_Sheet_3" xfId="937" xr:uid="{00000000-0005-0000-0000-00002B040000}"/>
    <cellStyle name="T_1.Titel_ACCOUN6M_Margins_MTFC_Sheet_3_OLD_CN" xfId="938" xr:uid="{00000000-0005-0000-0000-00002C040000}"/>
    <cellStyle name="T_1.Titel_ACCOUN6M_Margins_MTFC_Sheet_4" xfId="939" xr:uid="{00000000-0005-0000-0000-00002D040000}"/>
    <cellStyle name="T_1.Titel_ACCOUN6M_Margins_MTFC_Sheet_4_FC04_11052006_cons" xfId="940" xr:uid="{00000000-0005-0000-0000-00002E040000}"/>
    <cellStyle name="T_1.Titel_ACCOUN6M_Margins_MTFC_Sheet_4_FC04_11052006_cons_FC05_01062006" xfId="941" xr:uid="{00000000-0005-0000-0000-00002F040000}"/>
    <cellStyle name="T_1.Titel_ACCOUN6M_Margins_MTFC_Sheet_4_FC04_11052006_cons_FC05_01062006_OLD_CN" xfId="942" xr:uid="{00000000-0005-0000-0000-000030040000}"/>
    <cellStyle name="T_1.Titel_ACCOUN6M_Margins_MTFC_Sheet_4_FC04_11052006_cons_OLD_CN" xfId="943" xr:uid="{00000000-0005-0000-0000-000031040000}"/>
    <cellStyle name="T_1.Titel_ACCOUN6M_Margins_MTFC_Sheet_4_FC05_01062006" xfId="944" xr:uid="{00000000-0005-0000-0000-000032040000}"/>
    <cellStyle name="T_1.Titel_ACCOUN6M_Margins_MTFC_Sheet_4_FC05_01062006_OLD_CN" xfId="945" xr:uid="{00000000-0005-0000-0000-000033040000}"/>
    <cellStyle name="T_1.Titel_ACCOUN6M_Margins_MTFC_sheet_4_OLD_CN" xfId="946" xr:uid="{00000000-0005-0000-0000-000034040000}"/>
    <cellStyle name="T_1.Titel_ACCOUN6M_Margins_MTFC_sheet_5" xfId="947" xr:uid="{00000000-0005-0000-0000-000035040000}"/>
    <cellStyle name="T_1.Titel_ACCOUN6M_Margins_MTFC_sheet_5_OLD_CN" xfId="948" xr:uid="{00000000-0005-0000-0000-000036040000}"/>
    <cellStyle name="T_1.Titel_ACCOUN6M_Margins_MTFC_sheet_5_QuarterII_ACT_17072006" xfId="949" xr:uid="{00000000-0005-0000-0000-000037040000}"/>
    <cellStyle name="T_1.Titel_ACCOUN6M_Margins_MTFC_sheet_5_QuarterII_ACT_17072006_OLD_CN" xfId="950" xr:uid="{00000000-0005-0000-0000-000038040000}"/>
    <cellStyle name="T_1.Titel_ACCOUN6M_Margins_MTFC_sheet_6" xfId="951" xr:uid="{00000000-0005-0000-0000-000039040000}"/>
    <cellStyle name="T_1.Titel_ACCOUN6M_Margins_MTFC_sheet_6_OLD_CN" xfId="952" xr:uid="{00000000-0005-0000-0000-00003A040000}"/>
    <cellStyle name="T_1.Titel_ACCOUN6M_Margins_MTFC_sheet_7" xfId="953" xr:uid="{00000000-0005-0000-0000-00003B040000}"/>
    <cellStyle name="T_1.Titel_ACCOUN6M_Margins_MTFC_sheet_7_OLD_CN" xfId="954" xr:uid="{00000000-0005-0000-0000-00003C040000}"/>
    <cellStyle name="T_1.Titel_ACCOUN6M_Margins_MTFC_Sheet_ACT12_20022006_cons" xfId="955" xr:uid="{00000000-0005-0000-0000-00003D040000}"/>
    <cellStyle name="T_1.Titel_ACCOUN6M_Margins_MTFC_Sheet_ACT12_20022006_cons_OLD_CN" xfId="956" xr:uid="{00000000-0005-0000-0000-00003E040000}"/>
    <cellStyle name="T_1.Titel_ACCOUN6M_Margins_MTFC_Sheet_FC08_30082006" xfId="957" xr:uid="{00000000-0005-0000-0000-00003F040000}"/>
    <cellStyle name="T_1.Titel_ACCOUN6M_Margins_MTFC_Sheet_FC08_30082006_OLD_CN" xfId="958" xr:uid="{00000000-0005-0000-0000-000040040000}"/>
    <cellStyle name="T_1.Titel_ACCOUN6M_Margins_MTFC_Sheet_LFL_sales_inflation_adj_ACT8" xfId="959" xr:uid="{00000000-0005-0000-0000-000041040000}"/>
    <cellStyle name="T_1.Titel_ACCOUN6M_Margins_MTFC_Sheet_LFL_sales_inflation_adj_ACT8_OLD_CN" xfId="960" xr:uid="{00000000-0005-0000-0000-000042040000}"/>
    <cellStyle name="T_1.Titel_ACCOUN6M_Margins_MTFC_Sheet_OLD_CN" xfId="961" xr:uid="{00000000-0005-0000-0000-000043040000}"/>
    <cellStyle name="T_1.Titel_ACCOUN6M_Margins_MTFC_Target_Setting_v14" xfId="962" xr:uid="{00000000-0005-0000-0000-000044040000}"/>
    <cellStyle name="T_1.Titel_ACCOUN6M_Margins_MTFC_Target_Setting_v14_OLD_CN" xfId="963" xr:uid="{00000000-0005-0000-0000-000045040000}"/>
    <cellStyle name="T_1.Titel_ACCOUN6M_Margins_MTFC_Toolbox14" xfId="964" xr:uid="{00000000-0005-0000-0000-000046040000}"/>
    <cellStyle name="T_1.Titel_ACCOUN6M_Margins_MTFC_Toolbox14_Data_Proto" xfId="965" xr:uid="{00000000-0005-0000-0000-000047040000}"/>
    <cellStyle name="T_1.Titel_ACCOUN6M_Margins_MTFC_Toolbox14_Data_Proto_Book6" xfId="966" xr:uid="{00000000-0005-0000-0000-000048040000}"/>
    <cellStyle name="T_1.Titel_ACCOUN6M_Margins_MTFC_Toolbox14_Data_Proto_Book6_OLD_CN" xfId="967" xr:uid="{00000000-0005-0000-0000-000049040000}"/>
    <cellStyle name="T_1.Titel_ACCOUN6M_Margins_MTFC_Toolbox14_Data_Proto_OLD_CN" xfId="968" xr:uid="{00000000-0005-0000-0000-00004A040000}"/>
    <cellStyle name="T_1.Titel_ACCOUN6M_Margins_MTFC_Toolbox14_Data_Proto_QuarterII_ACT_17072006" xfId="969" xr:uid="{00000000-0005-0000-0000-00004B040000}"/>
    <cellStyle name="T_1.Titel_ACCOUN6M_Margins_MTFC_Toolbox14_Data_Proto_QuarterII_ACT_17072006_OLD_CN" xfId="970" xr:uid="{00000000-0005-0000-0000-00004C040000}"/>
    <cellStyle name="T_1.Titel_ACCOUN6M_Margins_MTFC_Toolbox14_FC01_20022006_cons" xfId="971" xr:uid="{00000000-0005-0000-0000-00004D040000}"/>
    <cellStyle name="T_1.Titel_ACCOUN6M_Margins_MTFC_Toolbox14_FC01_20022006_cons_Book6" xfId="972" xr:uid="{00000000-0005-0000-0000-00004E040000}"/>
    <cellStyle name="T_1.Titel_ACCOUN6M_Margins_MTFC_Toolbox14_FC01_20022006_cons_Book6_OLD_CN" xfId="973" xr:uid="{00000000-0005-0000-0000-00004F040000}"/>
    <cellStyle name="T_1.Titel_ACCOUN6M_Margins_MTFC_Toolbox14_FC01_20022006_cons_OLD_CN" xfId="974" xr:uid="{00000000-0005-0000-0000-000050040000}"/>
    <cellStyle name="T_1.Titel_ACCOUN6M_Margins_MTFC_Toolbox14_FC01_20022006_cons_QuarterII_ACT_17072006" xfId="975" xr:uid="{00000000-0005-0000-0000-000051040000}"/>
    <cellStyle name="T_1.Titel_ACCOUN6M_Margins_MTFC_Toolbox14_FC01_20022006_cons_QuarterII_ACT_17072006_OLD_CN" xfId="976" xr:uid="{00000000-0005-0000-0000-000052040000}"/>
    <cellStyle name="T_1.Titel_ACCOUN6M_Margins_MTFC_Toolbox14_FC08_30082006" xfId="977" xr:uid="{00000000-0005-0000-0000-000053040000}"/>
    <cellStyle name="T_1.Titel_ACCOUN6M_Margins_MTFC_Toolbox14_FC08_30082006_OLD_CN" xfId="978" xr:uid="{00000000-0005-0000-0000-000054040000}"/>
    <cellStyle name="T_1.Titel_ACCOUN6M_Margins_MTFC_Toolbox14_LFL_sales_inflation_adj_ACT8" xfId="979" xr:uid="{00000000-0005-0000-0000-000055040000}"/>
    <cellStyle name="T_1.Titel_ACCOUN6M_Margins_MTFC_Toolbox14_LFL_sales_inflation_adj_ACT8_OLD_CN" xfId="980" xr:uid="{00000000-0005-0000-0000-000056040000}"/>
    <cellStyle name="T_1.Titel_ACCOUN6M_Margins_MTFC_Toolbox14_NWC_NSO_Target2007" xfId="981" xr:uid="{00000000-0005-0000-0000-000057040000}"/>
    <cellStyle name="T_1.Titel_ACCOUN6M_Margins_MTFC_Toolbox14_NWC_NSO_Target2007_OLD_CN" xfId="982" xr:uid="{00000000-0005-0000-0000-000058040000}"/>
    <cellStyle name="T_1.Titel_ACCOUN6M_Margins_MTFC_Toolbox14_OLD_CN" xfId="983" xr:uid="{00000000-0005-0000-0000-000059040000}"/>
    <cellStyle name="T_1.Titel_ACCOUN6M_Margins_MTFC_Toolbox14_SIMULATION" xfId="984" xr:uid="{00000000-0005-0000-0000-00005A040000}"/>
    <cellStyle name="T_1.Titel_ACCOUN6M_Margins_MTFC_Toolbox14_SIMULATION_OLD_CN" xfId="985" xr:uid="{00000000-0005-0000-0000-00005B040000}"/>
    <cellStyle name="T_1.Titel_ACCOUN6M_Margins_MTFC_Toolbox14_Target_Setting_v14" xfId="986" xr:uid="{00000000-0005-0000-0000-00005C040000}"/>
    <cellStyle name="T_1.Titel_ACCOUN6M_Margins_MTFC_Toolbox14_Target_Setting_v14_OLD_CN" xfId="987" xr:uid="{00000000-0005-0000-0000-00005D040000}"/>
    <cellStyle name="T_1.Titel_ACCOUN6M_Margins_MTFC_Toolbox16" xfId="988" xr:uid="{00000000-0005-0000-0000-00005E040000}"/>
    <cellStyle name="T_1.Titel_ACCOUN6M_Margins_MTFC_Toolbox16_Data_Proto" xfId="989" xr:uid="{00000000-0005-0000-0000-00005F040000}"/>
    <cellStyle name="T_1.Titel_ACCOUN6M_Margins_MTFC_Toolbox16_Data_Proto_Book6" xfId="990" xr:uid="{00000000-0005-0000-0000-000060040000}"/>
    <cellStyle name="T_1.Titel_ACCOUN6M_Margins_MTFC_Toolbox16_Data_Proto_Book6_OLD_CN" xfId="991" xr:uid="{00000000-0005-0000-0000-000061040000}"/>
    <cellStyle name="T_1.Titel_ACCOUN6M_Margins_MTFC_Toolbox16_Data_Proto_OLD_CN" xfId="992" xr:uid="{00000000-0005-0000-0000-000062040000}"/>
    <cellStyle name="T_1.Titel_ACCOUN6M_Margins_MTFC_Toolbox16_Data_Proto_QuarterII_ACT_17072006" xfId="993" xr:uid="{00000000-0005-0000-0000-000063040000}"/>
    <cellStyle name="T_1.Titel_ACCOUN6M_Margins_MTFC_Toolbox16_Data_Proto_QuarterII_ACT_17072006_OLD_CN" xfId="994" xr:uid="{00000000-0005-0000-0000-000064040000}"/>
    <cellStyle name="T_1.Titel_ACCOUN6M_Margins_MTFC_Toolbox16_FC01_20022006_cons" xfId="995" xr:uid="{00000000-0005-0000-0000-000065040000}"/>
    <cellStyle name="T_1.Titel_ACCOUN6M_Margins_MTFC_Toolbox16_FC01_20022006_cons_Book6" xfId="996" xr:uid="{00000000-0005-0000-0000-000066040000}"/>
    <cellStyle name="T_1.Titel_ACCOUN6M_Margins_MTFC_Toolbox16_FC01_20022006_cons_Book6_OLD_CN" xfId="997" xr:uid="{00000000-0005-0000-0000-000067040000}"/>
    <cellStyle name="T_1.Titel_ACCOUN6M_Margins_MTFC_Toolbox16_FC01_20022006_cons_OLD_CN" xfId="998" xr:uid="{00000000-0005-0000-0000-000068040000}"/>
    <cellStyle name="T_1.Titel_ACCOUN6M_Margins_MTFC_Toolbox16_FC01_20022006_cons_QuarterII_ACT_17072006" xfId="999" xr:uid="{00000000-0005-0000-0000-000069040000}"/>
    <cellStyle name="T_1.Titel_ACCOUN6M_Margins_MTFC_Toolbox16_FC01_20022006_cons_QuarterII_ACT_17072006_OLD_CN" xfId="1000" xr:uid="{00000000-0005-0000-0000-00006A040000}"/>
    <cellStyle name="T_1.Titel_ACCOUN6M_Margins_MTFC_Toolbox16_FC08_30082006" xfId="1001" xr:uid="{00000000-0005-0000-0000-00006B040000}"/>
    <cellStyle name="T_1.Titel_ACCOUN6M_Margins_MTFC_Toolbox16_FC08_30082006_OLD_CN" xfId="1002" xr:uid="{00000000-0005-0000-0000-00006C040000}"/>
    <cellStyle name="T_1.Titel_ACCOUN6M_Margins_MTFC_Toolbox16_LFL_sales_inflation_adj_ACT8" xfId="1003" xr:uid="{00000000-0005-0000-0000-00006D040000}"/>
    <cellStyle name="T_1.Titel_ACCOUN6M_Margins_MTFC_Toolbox16_LFL_sales_inflation_adj_ACT8_OLD_CN" xfId="1004" xr:uid="{00000000-0005-0000-0000-00006E040000}"/>
    <cellStyle name="T_1.Titel_ACCOUN6M_Margins_MTFC_Toolbox16_NWC_NSO_Target2007" xfId="1005" xr:uid="{00000000-0005-0000-0000-00006F040000}"/>
    <cellStyle name="T_1.Titel_ACCOUN6M_Margins_MTFC_Toolbox16_NWC_NSO_Target2007_OLD_CN" xfId="1006" xr:uid="{00000000-0005-0000-0000-000070040000}"/>
    <cellStyle name="T_1.Titel_ACCOUN6M_Margins_MTFC_Toolbox16_OLD_CN" xfId="1007" xr:uid="{00000000-0005-0000-0000-000071040000}"/>
    <cellStyle name="T_1.Titel_ACCOUN6M_Margins_MTFC_Toolbox16_SIMULATION" xfId="1008" xr:uid="{00000000-0005-0000-0000-000072040000}"/>
    <cellStyle name="T_1.Titel_ACCOUN6M_Margins_MTFC_Toolbox16_SIMULATION_OLD_CN" xfId="1009" xr:uid="{00000000-0005-0000-0000-000073040000}"/>
    <cellStyle name="T_1.Titel_ACCOUN6M_Margins_MTFC_Toolbox16_Target_Setting_v14" xfId="1010" xr:uid="{00000000-0005-0000-0000-000074040000}"/>
    <cellStyle name="T_1.Titel_ACCOUN6M_Margins_MTFC_Toolbox16_Target_Setting_v14_OLD_CN" xfId="1011" xr:uid="{00000000-0005-0000-0000-000075040000}"/>
    <cellStyle name="T_1.Titel_ACCOUN6M_Margins_MTFC_Toolbox20" xfId="1012" xr:uid="{00000000-0005-0000-0000-000076040000}"/>
    <cellStyle name="T_1.Titel_ACCOUN6M_Margins_MTFC_Toolbox20_Data_Proto" xfId="1013" xr:uid="{00000000-0005-0000-0000-000077040000}"/>
    <cellStyle name="T_1.Titel_ACCOUN6M_Margins_MTFC_Toolbox20_Data_Proto_Book6" xfId="1014" xr:uid="{00000000-0005-0000-0000-000078040000}"/>
    <cellStyle name="T_1.Titel_ACCOUN6M_Margins_MTFC_Toolbox20_Data_Proto_Book6_OLD_CN" xfId="1015" xr:uid="{00000000-0005-0000-0000-000079040000}"/>
    <cellStyle name="T_1.Titel_ACCOUN6M_Margins_MTFC_Toolbox20_Data_Proto_OLD_CN" xfId="1016" xr:uid="{00000000-0005-0000-0000-00007A040000}"/>
    <cellStyle name="T_1.Titel_ACCOUN6M_Margins_MTFC_Toolbox20_Data_Proto_QuarterII_ACT_17072006" xfId="1017" xr:uid="{00000000-0005-0000-0000-00007B040000}"/>
    <cellStyle name="T_1.Titel_ACCOUN6M_Margins_MTFC_Toolbox20_Data_Proto_QuarterII_ACT_17072006_OLD_CN" xfId="1018" xr:uid="{00000000-0005-0000-0000-00007C040000}"/>
    <cellStyle name="T_1.Titel_ACCOUN6M_Margins_MTFC_Toolbox20_FC01_20022006_cons" xfId="1019" xr:uid="{00000000-0005-0000-0000-00007D040000}"/>
    <cellStyle name="T_1.Titel_ACCOUN6M_Margins_MTFC_Toolbox20_FC01_20022006_cons_Book6" xfId="1020" xr:uid="{00000000-0005-0000-0000-00007E040000}"/>
    <cellStyle name="T_1.Titel_ACCOUN6M_Margins_MTFC_Toolbox20_FC01_20022006_cons_Book6_OLD_CN" xfId="1021" xr:uid="{00000000-0005-0000-0000-00007F040000}"/>
    <cellStyle name="T_1.Titel_ACCOUN6M_Margins_MTFC_Toolbox20_FC01_20022006_cons_OLD_CN" xfId="1022" xr:uid="{00000000-0005-0000-0000-000080040000}"/>
    <cellStyle name="T_1.Titel_ACCOUN6M_Margins_MTFC_Toolbox20_FC01_20022006_cons_QuarterII_ACT_17072006" xfId="1023" xr:uid="{00000000-0005-0000-0000-000081040000}"/>
    <cellStyle name="T_1.Titel_ACCOUN6M_Margins_MTFC_Toolbox20_FC01_20022006_cons_QuarterII_ACT_17072006_OLD_CN" xfId="1024" xr:uid="{00000000-0005-0000-0000-000082040000}"/>
    <cellStyle name="T_1.Titel_ACCOUN6M_Margins_MTFC_Toolbox20_FC08_30082006" xfId="1025" xr:uid="{00000000-0005-0000-0000-000083040000}"/>
    <cellStyle name="T_1.Titel_ACCOUN6M_Margins_MTFC_Toolbox20_FC08_30082006_OLD_CN" xfId="1026" xr:uid="{00000000-0005-0000-0000-000084040000}"/>
    <cellStyle name="T_1.Titel_ACCOUN6M_Margins_MTFC_Toolbox20_LFL_sales_inflation_adj_ACT8" xfId="1027" xr:uid="{00000000-0005-0000-0000-000085040000}"/>
    <cellStyle name="T_1.Titel_ACCOUN6M_Margins_MTFC_Toolbox20_LFL_sales_inflation_adj_ACT8_OLD_CN" xfId="1028" xr:uid="{00000000-0005-0000-0000-000086040000}"/>
    <cellStyle name="T_1.Titel_ACCOUN6M_Margins_MTFC_Toolbox20_NWC_NSO_Target2007" xfId="1029" xr:uid="{00000000-0005-0000-0000-000087040000}"/>
    <cellStyle name="T_1.Titel_ACCOUN6M_Margins_MTFC_Toolbox20_NWC_NSO_Target2007_OLD_CN" xfId="1030" xr:uid="{00000000-0005-0000-0000-000088040000}"/>
    <cellStyle name="T_1.Titel_ACCOUN6M_Margins_MTFC_Toolbox20_OLD_CN" xfId="1031" xr:uid="{00000000-0005-0000-0000-000089040000}"/>
    <cellStyle name="T_1.Titel_ACCOUN6M_Margins_MTFC_Toolbox20_sales graph" xfId="1032" xr:uid="{00000000-0005-0000-0000-00008A040000}"/>
    <cellStyle name="T_1.Titel_ACCOUN6M_Margins_MTFC_Toolbox20_sales graph_OLD_CN" xfId="1033" xr:uid="{00000000-0005-0000-0000-00008B040000}"/>
    <cellStyle name="T_1.Titel_ACCOUN6M_Margins_MTFC_Toolbox20_SIMULATION" xfId="1034" xr:uid="{00000000-0005-0000-0000-00008C040000}"/>
    <cellStyle name="T_1.Titel_ACCOUN6M_Margins_MTFC_Toolbox20_SIMULATION_OLD_CN" xfId="1035" xr:uid="{00000000-0005-0000-0000-00008D040000}"/>
    <cellStyle name="T_1.Titel_ACCOUN6M_Margins_MTFC_Toolbox20_Target_Setting_v14" xfId="1036" xr:uid="{00000000-0005-0000-0000-00008E040000}"/>
    <cellStyle name="T_1.Titel_ACCOUN6M_Margins_MTFC_Toolbox20_Target_Setting_v14_OLD_CN" xfId="1037" xr:uid="{00000000-0005-0000-0000-00008F040000}"/>
    <cellStyle name="T_1.Titel_ACCOUN6M_Margins_MTFC_Toolbox22" xfId="1038" xr:uid="{00000000-0005-0000-0000-000090040000}"/>
    <cellStyle name="T_1.Titel_ACCOUN6M_Margins_MTFC_Toolbox22_1" xfId="1039" xr:uid="{00000000-0005-0000-0000-000091040000}"/>
    <cellStyle name="T_1.Titel_ACCOUN6M_Margins_MTFC_Toolbox22_1_Book1" xfId="1040" xr:uid="{00000000-0005-0000-0000-000092040000}"/>
    <cellStyle name="T_1.Titel_ACCOUN6M_Margins_MTFC_Toolbox22_1_Book1_OLD_CN" xfId="1041" xr:uid="{00000000-0005-0000-0000-000093040000}"/>
    <cellStyle name="T_1.Titel_ACCOUN6M_Margins_MTFC_Toolbox22_1_FC09_20092006" xfId="1042" xr:uid="{00000000-0005-0000-0000-000094040000}"/>
    <cellStyle name="T_1.Titel_ACCOUN6M_Margins_MTFC_Toolbox22_1_FC09_20092006_OLD_CN" xfId="1043" xr:uid="{00000000-0005-0000-0000-000095040000}"/>
    <cellStyle name="T_1.Titel_ACCOUN6M_Margins_MTFC_Toolbox22_1_Invest Strategy_2008_2010_Bertsch_20070817_V3" xfId="1044" xr:uid="{00000000-0005-0000-0000-000096040000}"/>
    <cellStyle name="T_1.Titel_ACCOUN6M_Margins_MTFC_Toolbox22_1_Invest Strategy_2008_2010_Bertsch_20070817_V3_OLD_CN" xfId="1045" xr:uid="{00000000-0005-0000-0000-000097040000}"/>
    <cellStyle name="T_1.Titel_ACCOUN6M_Margins_MTFC_Toolbox22_1_Investment Target Setting 2008-10_EBD_adj_adj" xfId="1046" xr:uid="{00000000-0005-0000-0000-000098040000}"/>
    <cellStyle name="T_1.Titel_ACCOUN6M_Margins_MTFC_Toolbox22_1_Investment Target Setting 2008-10_EBD_adj_adj_OLD_CN" xfId="1047" xr:uid="{00000000-0005-0000-0000-000099040000}"/>
    <cellStyle name="T_1.Titel_ACCOUN6M_Margins_MTFC_Toolbox22_1_Investment_Targets_2010" xfId="1048" xr:uid="{00000000-0005-0000-0000-00009A040000}"/>
    <cellStyle name="T_1.Titel_ACCOUN6M_Margins_MTFC_Toolbox22_1_Investment_Targets_2010_1" xfId="1049" xr:uid="{00000000-0005-0000-0000-00009B040000}"/>
    <cellStyle name="T_1.Titel_ACCOUN6M_Margins_MTFC_Toolbox22_1_Investment_Targets_2010_1_OLD_CN" xfId="1050" xr:uid="{00000000-0005-0000-0000-00009C040000}"/>
    <cellStyle name="T_1.Titel_ACCOUN6M_Margins_MTFC_Toolbox22_1_Investment_Targets_2010_OLD_CN" xfId="1051" xr:uid="{00000000-0005-0000-0000-00009D040000}"/>
    <cellStyle name="T_1.Titel_ACCOUN6M_Margins_MTFC_Toolbox22_1_Investments_FC_1_2007_BW" xfId="1052" xr:uid="{00000000-0005-0000-0000-00009E040000}"/>
    <cellStyle name="T_1.Titel_ACCOUN6M_Margins_MTFC_Toolbox22_1_Investments_FC_1_2007_BW_OLD_CN" xfId="1053" xr:uid="{00000000-0005-0000-0000-00009F040000}"/>
    <cellStyle name="T_1.Titel_ACCOUN6M_Margins_MTFC_Toolbox22_1_OLD_CN" xfId="1054" xr:uid="{00000000-0005-0000-0000-0000A0040000}"/>
    <cellStyle name="T_1.Titel_ACCOUN6M_Margins_MTFC_Toolbox22_FC09_20092006" xfId="1055" xr:uid="{00000000-0005-0000-0000-0000A1040000}"/>
    <cellStyle name="T_1.Titel_ACCOUN6M_Margins_MTFC_Toolbox22_FC09_20092006_OLD_CN" xfId="1056" xr:uid="{00000000-0005-0000-0000-0000A2040000}"/>
    <cellStyle name="T_1.Titel_ACCOUN6M_Margins_MTFC_Toolbox22_Investments FC 08 2006 BW" xfId="1057" xr:uid="{00000000-0005-0000-0000-0000A3040000}"/>
    <cellStyle name="T_1.Titel_ACCOUN6M_Margins_MTFC_Toolbox22_Investments FC 08 2006 BW_OLD_CN" xfId="1058" xr:uid="{00000000-0005-0000-0000-0000A4040000}"/>
    <cellStyle name="T_1.Titel_ACCOUN6M_Margins_MTFC_Toolbox22_Investments_FC_09_2006_BW" xfId="1059" xr:uid="{00000000-0005-0000-0000-0000A5040000}"/>
    <cellStyle name="T_1.Titel_ACCOUN6M_Margins_MTFC_Toolbox22_Investments_FC_09_2006_BW_Investment_Targets_2010" xfId="1060" xr:uid="{00000000-0005-0000-0000-0000A6040000}"/>
    <cellStyle name="T_1.Titel_ACCOUN6M_Margins_MTFC_Toolbox22_Investments_FC_09_2006_BW_Investment_Targets_2010_OLD_CN" xfId="1061" xr:uid="{00000000-0005-0000-0000-0000A7040000}"/>
    <cellStyle name="T_1.Titel_ACCOUN6M_Margins_MTFC_Toolbox22_Investments_FC_09_2006_BW_OLD_CN" xfId="1062" xr:uid="{00000000-0005-0000-0000-0000A8040000}"/>
    <cellStyle name="T_1.Titel_ACCOUN6M_Margins_MTFC_Toolbox22_MCC Investments  25.07.06" xfId="1063" xr:uid="{00000000-0005-0000-0000-0000A9040000}"/>
    <cellStyle name="T_1.Titel_ACCOUN6M_Margins_MTFC_Toolbox22_MCC Investments  25.07.06_OLD_CN" xfId="1064" xr:uid="{00000000-0005-0000-0000-0000AA040000}"/>
    <cellStyle name="T_1.Titel_ACCOUN6M_Margins_MTFC_Toolbox22_OLD_CN" xfId="1065" xr:uid="{00000000-0005-0000-0000-0000AB040000}"/>
    <cellStyle name="T_1.Titel_ACCOUN6M_Margins_MTFC_Toolbox22_System_MCC_Investments_25_07_06" xfId="1066" xr:uid="{00000000-0005-0000-0000-0000AC040000}"/>
    <cellStyle name="T_1.Titel_ACCOUN6M_Margins_MTFC_Toolbox22_System_MCC_Investments_25_07_06_OLD_CN" xfId="1067" xr:uid="{00000000-0005-0000-0000-0000AD040000}"/>
    <cellStyle name="T_1.Titel_ACCOUN6M_Margins_MTFC_Toolbox22_System_Status NSO as of 18.07.06" xfId="1068" xr:uid="{00000000-0005-0000-0000-0000AE040000}"/>
    <cellStyle name="T_1.Titel_ACCOUN6M_Margins_MTFC_Toolbox22_System_Status NSO as of 18.07.06_Book1" xfId="1069" xr:uid="{00000000-0005-0000-0000-0000AF040000}"/>
    <cellStyle name="T_1.Titel_ACCOUN6M_Margins_MTFC_Toolbox22_System_Status NSO as of 18.07.06_Book1_OLD_CN" xfId="1070" xr:uid="{00000000-0005-0000-0000-0000B0040000}"/>
    <cellStyle name="T_1.Titel_ACCOUN6M_Margins_MTFC_Toolbox22_System_Status NSO as of 18.07.06_FC09_20092006" xfId="1071" xr:uid="{00000000-0005-0000-0000-0000B1040000}"/>
    <cellStyle name="T_1.Titel_ACCOUN6M_Margins_MTFC_Toolbox22_System_Status NSO as of 18.07.06_FC09_20092006_OLD_CN" xfId="1072" xr:uid="{00000000-0005-0000-0000-0000B2040000}"/>
    <cellStyle name="T_1.Titel_ACCOUN6M_Margins_MTFC_Toolbox22_System_Status NSO as of 18.07.06_Invest Strategy_2008_2010_Bertsch_20070817_V3" xfId="1073" xr:uid="{00000000-0005-0000-0000-0000B3040000}"/>
    <cellStyle name="T_1.Titel_ACCOUN6M_Margins_MTFC_Toolbox22_System_Status NSO as of 18.07.06_Invest Strategy_2008_2010_Bertsch_20070817_V3_OLD_CN" xfId="1074" xr:uid="{00000000-0005-0000-0000-0000B4040000}"/>
    <cellStyle name="T_1.Titel_ACCOUN6M_Margins_MTFC_Toolbox22_System_Status NSO as of 18.07.06_Investment Target Setting 2008-10_EBD_adj_adj" xfId="1075" xr:uid="{00000000-0005-0000-0000-0000B5040000}"/>
    <cellStyle name="T_1.Titel_ACCOUN6M_Margins_MTFC_Toolbox22_System_Status NSO as of 18.07.06_Investment Target Setting 2008-10_EBD_adj_adj_OLD_CN" xfId="1076" xr:uid="{00000000-0005-0000-0000-0000B6040000}"/>
    <cellStyle name="T_1.Titel_ACCOUN6M_Margins_MTFC_Toolbox22_System_Status NSO as of 18.07.06_Investment_Targets_2010" xfId="1077" xr:uid="{00000000-0005-0000-0000-0000B7040000}"/>
    <cellStyle name="T_1.Titel_ACCOUN6M_Margins_MTFC_Toolbox22_System_Status NSO as of 18.07.06_Investment_Targets_2010_OLD_CN" xfId="1078" xr:uid="{00000000-0005-0000-0000-0000B8040000}"/>
    <cellStyle name="T_1.Titel_ACCOUN6M_Margins_MTFC_Toolbox22_System_Status NSO as of 18.07.06_Investments_FC_1_2007_BW" xfId="1079" xr:uid="{00000000-0005-0000-0000-0000B9040000}"/>
    <cellStyle name="T_1.Titel_ACCOUN6M_Margins_MTFC_Toolbox22_System_Status NSO as of 18.07.06_Investments_FC_1_2007_BW_OLD_CN" xfId="1080" xr:uid="{00000000-0005-0000-0000-0000BA040000}"/>
    <cellStyle name="T_1.Titel_ACCOUN6M_Margins_MTFC_Toolbox22_System_Status NSO as of 18.07.06_OLD_CN" xfId="1081" xr:uid="{00000000-0005-0000-0000-0000BB040000}"/>
    <cellStyle name="T_1.Titel_ACCOUN6M_Margins_MTFC_Vgl_IST_HR1142" xfId="1082" xr:uid="{00000000-0005-0000-0000-0000BC040000}"/>
    <cellStyle name="T_1.Titel_ACCOUN6M_Margins_MTFC_Vgl_IST_HR1142_FC08_30082006" xfId="1083" xr:uid="{00000000-0005-0000-0000-0000BD040000}"/>
    <cellStyle name="T_1.Titel_ACCOUN6M_Margins_MTFC_Vgl_IST_HR1142_FC08_30082006_OLD_CN" xfId="1084" xr:uid="{00000000-0005-0000-0000-0000BE040000}"/>
    <cellStyle name="T_1.Titel_ACCOUN6M_Margins_MTFC_Vgl_IST_HR1142_LFL_sales_inflation_adj_ACT8" xfId="1085" xr:uid="{00000000-0005-0000-0000-0000BF040000}"/>
    <cellStyle name="T_1.Titel_ACCOUN6M_Margins_MTFC_Vgl_IST_HR1142_LFL_sales_inflation_adj_ACT8_OLD_CN" xfId="1086" xr:uid="{00000000-0005-0000-0000-0000C0040000}"/>
    <cellStyle name="T_1.Titel_ACCOUN6M_Margins_MTFC_Vgl_IST_HR1142_NWC_NSO_Target2007" xfId="1087" xr:uid="{00000000-0005-0000-0000-0000C1040000}"/>
    <cellStyle name="T_1.Titel_ACCOUN6M_Margins_MTFC_Vgl_IST_HR1142_NWC_NSO_Target2007_OLD_CN" xfId="1088" xr:uid="{00000000-0005-0000-0000-0000C2040000}"/>
    <cellStyle name="T_1.Titel_ACCOUN6M_Margins_MTFC_Vgl_IST_HR1142_OLD_CN" xfId="1089" xr:uid="{00000000-0005-0000-0000-0000C3040000}"/>
    <cellStyle name="T_1.Titel_ACCOUN6M_MCCI_MTFC" xfId="1090" xr:uid="{00000000-0005-0000-0000-0000C4040000}"/>
    <cellStyle name="T_1.Titel_ACCOUN6M_MCCI_MTFC_OLD_CN" xfId="1091" xr:uid="{00000000-0005-0000-0000-0000C5040000}"/>
    <cellStyle name="T_1.Titel_ACCOUN6M_OLD_CN" xfId="1092" xr:uid="{00000000-0005-0000-0000-0000C6040000}"/>
    <cellStyle name="T_1.Titel_ACCOUN6M_PL99_MGI-Charts V3" xfId="1093" xr:uid="{00000000-0005-0000-0000-0000C7040000}"/>
    <cellStyle name="T_1.Titel_ACCOUN6M_PL99_MGI-Charts V3_OLD_CN" xfId="1094" xr:uid="{00000000-0005-0000-0000-0000C8040000}"/>
    <cellStyle name="T_1.Titel_B2000_Erlöse V34" xfId="1095" xr:uid="{00000000-0005-0000-0000-0000C9040000}"/>
    <cellStyle name="T_1.Titel_B2000_Erlöse V34_OLD_CN" xfId="1096" xr:uid="{00000000-0005-0000-0000-0000CA040000}"/>
    <cellStyle name="T_1.Titel_B2000_Service_Requests" xfId="1097" xr:uid="{00000000-0005-0000-0000-0000CB040000}"/>
    <cellStyle name="T_1.Titel_B2000_Service_Requests_OLD_CN" xfId="1098" xr:uid="{00000000-0005-0000-0000-0000CC040000}"/>
    <cellStyle name="T_1.Titel_B2000_Stammdaten" xfId="1099" xr:uid="{00000000-0005-0000-0000-0000CD040000}"/>
    <cellStyle name="T_1.Titel_B2000_Stammdaten_OLD_CN" xfId="1100" xr:uid="{00000000-0005-0000-0000-0000CE040000}"/>
    <cellStyle name="T_1.Titel_B2000-2080-I_C" xfId="1101" xr:uid="{00000000-0005-0000-0000-0000CF040000}"/>
    <cellStyle name="T_1.Titel_B2000-2080-I_C_OLD_CN" xfId="1102" xr:uid="{00000000-0005-0000-0000-0000D0040000}"/>
    <cellStyle name="T_1.Titel_Divvst" xfId="1103" xr:uid="{00000000-0005-0000-0000-0000D1040000}"/>
    <cellStyle name="T_1.Titel_Divvst_OLD_CN" xfId="1104" xr:uid="{00000000-0005-0000-0000-0000D2040000}"/>
    <cellStyle name="T_1.Titel_DTS-Schlüssel für 1997 und 1998" xfId="1105" xr:uid="{00000000-0005-0000-0000-0000D3040000}"/>
    <cellStyle name="T_1.Titel_DTS-Schlüssel für 1997 und 1998_OLD_CN" xfId="1106" xr:uid="{00000000-0005-0000-0000-0000D4040000}"/>
    <cellStyle name="T_1.Titel_dummyErlösplanung IVM" xfId="1107" xr:uid="{00000000-0005-0000-0000-0000D5040000}"/>
    <cellStyle name="T_1.Titel_dummyErlösplanung IVM_OLD_CN" xfId="1108" xr:uid="{00000000-0005-0000-0000-0000D6040000}"/>
    <cellStyle name="T_1.Titel_Fixpreise2003_3Q_IstFinal" xfId="1109" xr:uid="{00000000-0005-0000-0000-0000D7040000}"/>
    <cellStyle name="T_1.Titel_Fixpreise2003_3Q_IstFinal_OLD_CN" xfId="1110" xr:uid="{00000000-0005-0000-0000-0000D8040000}"/>
    <cellStyle name="T_1.Titel_FixpreiseGesamt_3_Q_Ist2" xfId="1111" xr:uid="{00000000-0005-0000-0000-0000D9040000}"/>
    <cellStyle name="T_1.Titel_FixpreiseGesamt_3_Q_Ist2_OLD_CN" xfId="1112" xr:uid="{00000000-0005-0000-0000-0000DA040000}"/>
    <cellStyle name="T_1.Titel_Folie" xfId="1113" xr:uid="{00000000-0005-0000-0000-0000DB040000}"/>
    <cellStyle name="T_1.Titel_Folie_OLD_CN" xfId="1114" xr:uid="{00000000-0005-0000-0000-0000DC040000}"/>
    <cellStyle name="T_1.Titel_Gesamt" xfId="1115" xr:uid="{00000000-0005-0000-0000-0000DD040000}"/>
    <cellStyle name="T_1.Titel_Gesamt_OLD_CN" xfId="1116" xr:uid="{00000000-0005-0000-0000-0000DE040000}"/>
    <cellStyle name="T_1.Titel_INFOS" xfId="1117" xr:uid="{00000000-0005-0000-0000-0000DF040000}"/>
    <cellStyle name="T_1.Titel_INFOS_OLD_CN" xfId="1118" xr:uid="{00000000-0005-0000-0000-0000E0040000}"/>
    <cellStyle name="T_1.Titel_Innenauftraege" xfId="1119" xr:uid="{00000000-0005-0000-0000-0000E1040000}"/>
    <cellStyle name="T_1.Titel_Innenauftraege_OLD_CN" xfId="1120" xr:uid="{00000000-0005-0000-0000-0000E2040000}"/>
    <cellStyle name="T_1.Titel_intSchreiben1" xfId="1121" xr:uid="{00000000-0005-0000-0000-0000E3040000}"/>
    <cellStyle name="T_1.Titel_intSchreiben1_OLD_CN" xfId="1122" xr:uid="{00000000-0005-0000-0000-0000E4040000}"/>
    <cellStyle name="T_1.Titel_Konzept" xfId="1123" xr:uid="{00000000-0005-0000-0000-0000E5040000}"/>
    <cellStyle name="T_1.Titel_Konzept_OLD_CN" xfId="1124" xr:uid="{00000000-0005-0000-0000-0000E6040000}"/>
    <cellStyle name="T_1.Titel_kroenerCharts" xfId="1125" xr:uid="{00000000-0005-0000-0000-0000E7040000}"/>
    <cellStyle name="T_1.Titel_kroenerCharts_OLD_CN" xfId="1126" xr:uid="{00000000-0005-0000-0000-0000E8040000}"/>
    <cellStyle name="T_1.Titel_KstFormular" xfId="1127" xr:uid="{00000000-0005-0000-0000-0000E9040000}"/>
    <cellStyle name="T_1.Titel_KstFormular_OLD_CN" xfId="1128" xr:uid="{00000000-0005-0000-0000-0000EA040000}"/>
    <cellStyle name="T_1.Titel_LEISY" xfId="1129" xr:uid="{00000000-0005-0000-0000-0000EB040000}"/>
    <cellStyle name="T_1.Titel_LEISY_OLD_CN" xfId="1130" xr:uid="{00000000-0005-0000-0000-0000EC040000}"/>
    <cellStyle name="T_1.Titel_MGIHOCH" xfId="1131" xr:uid="{00000000-0005-0000-0000-0000ED040000}"/>
    <cellStyle name="T_1.Titel_MGIHOCH_OLD_CN" xfId="1132" xr:uid="{00000000-0005-0000-0000-0000EE040000}"/>
    <cellStyle name="T_1.Titel_MGIPRAES1" xfId="1133" xr:uid="{00000000-0005-0000-0000-0000EF040000}"/>
    <cellStyle name="T_1.Titel_MGIPRAES1_OLD_CN" xfId="1134" xr:uid="{00000000-0005-0000-0000-0000F0040000}"/>
    <cellStyle name="T_1.Titel_MGIPRAES2" xfId="1135" xr:uid="{00000000-0005-0000-0000-0000F1040000}"/>
    <cellStyle name="T_1.Titel_MGIPRAES2_OLD_CN" xfId="1136" xr:uid="{00000000-0005-0000-0000-0000F2040000}"/>
    <cellStyle name="T_1.Titel_MGIPRAEU1" xfId="1137" xr:uid="{00000000-0005-0000-0000-0000F3040000}"/>
    <cellStyle name="T_1.Titel_MGIPRAEU1_OLD_CN" xfId="1138" xr:uid="{00000000-0005-0000-0000-0000F4040000}"/>
    <cellStyle name="T_1.Titel_MGIQUER" xfId="1139" xr:uid="{00000000-0005-0000-0000-0000F5040000}"/>
    <cellStyle name="T_1.Titel_MGIQUER_OLD_CN" xfId="1140" xr:uid="{00000000-0005-0000-0000-0000F6040000}"/>
    <cellStyle name="T_1.Titel_NeueKunden" xfId="1141" xr:uid="{00000000-0005-0000-0000-0000F7040000}"/>
    <cellStyle name="T_1.Titel_NeueKunden_OLD_CN" xfId="1142" xr:uid="{00000000-0005-0000-0000-0000F8040000}"/>
    <cellStyle name="T_1.Titel_OLD_CN" xfId="1143" xr:uid="{00000000-0005-0000-0000-0000F9040000}"/>
    <cellStyle name="T_1.Titel_PL98-2050-C_N" xfId="1144" xr:uid="{00000000-0005-0000-0000-0000FA040000}"/>
    <cellStyle name="T_1.Titel_PL98-2050-C_N_OLD_CN" xfId="1145" xr:uid="{00000000-0005-0000-0000-0000FB040000}"/>
    <cellStyle name="T_1.Titel_posp" xfId="1146" xr:uid="{00000000-0005-0000-0000-0000FC040000}"/>
    <cellStyle name="T_1.Titel_posp_OLD_CN" xfId="1147" xr:uid="{00000000-0005-0000-0000-0000FD040000}"/>
    <cellStyle name="T_1.Titel_PRIOR" xfId="1148" xr:uid="{00000000-0005-0000-0000-0000FE040000}"/>
    <cellStyle name="T_1.Titel_PRIOR_OLD_CN" xfId="1149" xr:uid="{00000000-0005-0000-0000-0000FF040000}"/>
    <cellStyle name="T_1.Titel_QS MGIV3" xfId="1150" xr:uid="{00000000-0005-0000-0000-000000050000}"/>
    <cellStyle name="T_1.Titel_QS MGIV3_OLD_CN" xfId="1151" xr:uid="{00000000-0005-0000-0000-000001050000}"/>
    <cellStyle name="T_1.Titel_Roh" xfId="1152" xr:uid="{00000000-0005-0000-0000-000002050000}"/>
    <cellStyle name="T_1.Titel_Roh_OLD_CN" xfId="1153" xr:uid="{00000000-0005-0000-0000-000003050000}"/>
    <cellStyle name="T_1.Titel_RohVersion" xfId="1154" xr:uid="{00000000-0005-0000-0000-000004050000}"/>
    <cellStyle name="T_1.Titel_RohVersion_OLD_CN" xfId="1155" xr:uid="{00000000-0005-0000-0000-000005050000}"/>
    <cellStyle name="T_1.Titel_SapReports" xfId="1156" xr:uid="{00000000-0005-0000-0000-000006050000}"/>
    <cellStyle name="T_1.Titel_SapReports_OLD_CN" xfId="1157" xr:uid="{00000000-0005-0000-0000-000007050000}"/>
    <cellStyle name="T_1.Titel_Stammdaten" xfId="1158" xr:uid="{00000000-0005-0000-0000-000008050000}"/>
    <cellStyle name="T_1.Titel_Stammdaten_OLD_CN" xfId="1159" xr:uid="{00000000-0005-0000-0000-000009050000}"/>
    <cellStyle name="T_1.Titel_SYNAB" xfId="1160" xr:uid="{00000000-0005-0000-0000-00000A050000}"/>
    <cellStyle name="T_1.Titel_SYNAB_OLD_CN" xfId="1161" xr:uid="{00000000-0005-0000-0000-00000B050000}"/>
    <cellStyle name="T_1.Titel_Synergieverteilung V1" xfId="1162" xr:uid="{00000000-0005-0000-0000-00000C050000}"/>
    <cellStyle name="T_1.Titel_Synergieverteilung V1_OLD_CN" xfId="1163" xr:uid="{00000000-0005-0000-0000-00000D050000}"/>
    <cellStyle name="T_1.Titel_Titel" xfId="1164" xr:uid="{00000000-0005-0000-0000-00000E050000}"/>
    <cellStyle name="T_1.Titel_Titel_OLD_CN" xfId="1165" xr:uid="{00000000-0005-0000-0000-00000F050000}"/>
    <cellStyle name="T_1.Titel_UnStammDaten" xfId="1166" xr:uid="{00000000-0005-0000-0000-000010050000}"/>
    <cellStyle name="T_1.Titel_UnStammDaten_OLD_CN" xfId="1167" xr:uid="{00000000-0005-0000-0000-000011050000}"/>
    <cellStyle name="T_2.Titel" xfId="1168" xr:uid="{00000000-0005-0000-0000-000012050000}"/>
    <cellStyle name="T_2.Titel_ABSCHGU12" xfId="1169" xr:uid="{00000000-0005-0000-0000-000013050000}"/>
    <cellStyle name="T_2.Titel_ABSCHGU12_OLD_CN" xfId="1170" xr:uid="{00000000-0005-0000-0000-000014050000}"/>
    <cellStyle name="T_2.Titel_Abschlaege" xfId="1171" xr:uid="{00000000-0005-0000-0000-000015050000}"/>
    <cellStyle name="T_2.Titel_Abschlaege_OLD_CN" xfId="1172" xr:uid="{00000000-0005-0000-0000-000016050000}"/>
    <cellStyle name="T_2.Titel_ACCOUN6M" xfId="1173" xr:uid="{00000000-0005-0000-0000-000017050000}"/>
    <cellStyle name="T_2.Titel_ACCOUN6M_1,4% V2" xfId="1174" xr:uid="{00000000-0005-0000-0000-000018050000}"/>
    <cellStyle name="T_2.Titel_ACCOUN6M_1,4% V2_OLD_CN" xfId="1175" xr:uid="{00000000-0005-0000-0000-000019050000}"/>
    <cellStyle name="T_2.Titel_ACCOUN6M_Advertising_Costs_MTFC" xfId="1176" xr:uid="{00000000-0005-0000-0000-00001A050000}"/>
    <cellStyle name="T_2.Titel_ACCOUN6M_Advertising_Costs_MTFC_02_02_MCCI_MTFC_cons_v.2" xfId="1177" xr:uid="{00000000-0005-0000-0000-00001B050000}"/>
    <cellStyle name="T_2.Titel_ACCOUN6M_Advertising_Costs_MTFC_02_02_MCCI_MTFC_cons_v.2_OLD_CN" xfId="1178" xr:uid="{00000000-0005-0000-0000-00001C050000}"/>
    <cellStyle name="T_2.Titel_ACCOUN6M_Advertising_Costs_MTFC_ACT12_16012006" xfId="1179" xr:uid="{00000000-0005-0000-0000-00001D050000}"/>
    <cellStyle name="T_2.Titel_ACCOUN6M_Advertising_Costs_MTFC_ACT12_16012006_OLD_CN" xfId="1180" xr:uid="{00000000-0005-0000-0000-00001E050000}"/>
    <cellStyle name="T_2.Titel_ACCOUN6M_Advertising_Costs_MTFC_ACT12_20022006_cons" xfId="1181" xr:uid="{00000000-0005-0000-0000-00001F050000}"/>
    <cellStyle name="T_2.Titel_ACCOUN6M_Advertising_Costs_MTFC_ACT12_20022006_cons_OLD_CN" xfId="1182" xr:uid="{00000000-0005-0000-0000-000020050000}"/>
    <cellStyle name="T_2.Titel_ACCOUN6M_Advertising_Costs_MTFC_Book2" xfId="1183" xr:uid="{00000000-0005-0000-0000-000021050000}"/>
    <cellStyle name="T_2.Titel_ACCOUN6M_Advertising_Costs_MTFC_Book2_OLD_CN" xfId="1184" xr:uid="{00000000-0005-0000-0000-000022050000}"/>
    <cellStyle name="T_2.Titel_ACCOUN6M_Advertising_Costs_MTFC_C_R27_12_05" xfId="1185" xr:uid="{00000000-0005-0000-0000-000023050000}"/>
    <cellStyle name="T_2.Titel_ACCOUN6M_Advertising_Costs_MTFC_C_R27_12_05_OLD_CN" xfId="1186" xr:uid="{00000000-0005-0000-0000-000024050000}"/>
    <cellStyle name="T_2.Titel_ACCOUN6M_Advertising_Costs_MTFC_Data_Proto" xfId="1187" xr:uid="{00000000-0005-0000-0000-000025050000}"/>
    <cellStyle name="T_2.Titel_ACCOUN6M_Advertising_Costs_MTFC_Data_Proto_Book6" xfId="1188" xr:uid="{00000000-0005-0000-0000-000026050000}"/>
    <cellStyle name="T_2.Titel_ACCOUN6M_Advertising_Costs_MTFC_Data_Proto_Book6_OLD_CN" xfId="1189" xr:uid="{00000000-0005-0000-0000-000027050000}"/>
    <cellStyle name="T_2.Titel_ACCOUN6M_Advertising_Costs_MTFC_Data_Proto_OLD_CN" xfId="1190" xr:uid="{00000000-0005-0000-0000-000028050000}"/>
    <cellStyle name="T_2.Titel_ACCOUN6M_Advertising_Costs_MTFC_Data_Proto_QuarterII_ACT_17072006" xfId="1191" xr:uid="{00000000-0005-0000-0000-000029050000}"/>
    <cellStyle name="T_2.Titel_ACCOUN6M_Advertising_Costs_MTFC_Data_Proto_QuarterII_ACT_17072006_OLD_CN" xfId="1192" xr:uid="{00000000-0005-0000-0000-00002A050000}"/>
    <cellStyle name="T_2.Titel_ACCOUN6M_Advertising_Costs_MTFC_FC01_20022006_cons" xfId="1193" xr:uid="{00000000-0005-0000-0000-00002B050000}"/>
    <cellStyle name="T_2.Titel_ACCOUN6M_Advertising_Costs_MTFC_FC01_20022006_cons_OLD_CN" xfId="1194" xr:uid="{00000000-0005-0000-0000-00002C050000}"/>
    <cellStyle name="T_2.Titel_ACCOUN6M_Advertising_Costs_MTFC_FC08_30082006" xfId="1195" xr:uid="{00000000-0005-0000-0000-00002D050000}"/>
    <cellStyle name="T_2.Titel_ACCOUN6M_Advertising_Costs_MTFC_FC08_30082006_OLD_CN" xfId="1196" xr:uid="{00000000-0005-0000-0000-00002E050000}"/>
    <cellStyle name="T_2.Titel_ACCOUN6M_Advertising_Costs_MTFC_FC1 vs Target FC1" xfId="1197" xr:uid="{00000000-0005-0000-0000-00002F050000}"/>
    <cellStyle name="T_2.Titel_ACCOUN6M_Advertising_Costs_MTFC_FC1 vs Target FC1_OLD_CN" xfId="1198" xr:uid="{00000000-0005-0000-0000-000030050000}"/>
    <cellStyle name="T_2.Titel_ACCOUN6M_Advertising_Costs_MTFC_LFL_sales_inflation_adj_ACT8" xfId="1199" xr:uid="{00000000-0005-0000-0000-000031050000}"/>
    <cellStyle name="T_2.Titel_ACCOUN6M_Advertising_Costs_MTFC_LFL_sales_inflation_adj_ACT8_OLD_CN" xfId="1200" xr:uid="{00000000-0005-0000-0000-000032050000}"/>
    <cellStyle name="T_2.Titel_ACCOUN6M_Advertising_Costs_MTFC_MCCI_MTFC" xfId="1201" xr:uid="{00000000-0005-0000-0000-000033050000}"/>
    <cellStyle name="T_2.Titel_ACCOUN6M_Advertising_Costs_MTFC_MCCI_MTFC_ACT12_20022006_cons" xfId="1202" xr:uid="{00000000-0005-0000-0000-000034050000}"/>
    <cellStyle name="T_2.Titel_ACCOUN6M_Advertising_Costs_MTFC_MCCI_MTFC_ACT12_20022006_cons_OLD_CN" xfId="1203" xr:uid="{00000000-0005-0000-0000-000035050000}"/>
    <cellStyle name="T_2.Titel_ACCOUN6M_Advertising_Costs_MTFC_MCCI_MTFC_FC08_30082006" xfId="1204" xr:uid="{00000000-0005-0000-0000-000036050000}"/>
    <cellStyle name="T_2.Titel_ACCOUN6M_Advertising_Costs_MTFC_MCCI_MTFC_FC08_30082006_OLD_CN" xfId="1205" xr:uid="{00000000-0005-0000-0000-000037050000}"/>
    <cellStyle name="T_2.Titel_ACCOUN6M_Advertising_Costs_MTFC_MCCI_MTFC_LFL_sales_inflation_adj_ACT8" xfId="1206" xr:uid="{00000000-0005-0000-0000-000038050000}"/>
    <cellStyle name="T_2.Titel_ACCOUN6M_Advertising_Costs_MTFC_MCCI_MTFC_LFL_sales_inflation_adj_ACT8_OLD_CN" xfId="1207" xr:uid="{00000000-0005-0000-0000-000039050000}"/>
    <cellStyle name="T_2.Titel_ACCOUN6M_Advertising_Costs_MTFC_MCCI_MTFC_New Target" xfId="1208" xr:uid="{00000000-0005-0000-0000-00003A050000}"/>
    <cellStyle name="T_2.Titel_ACCOUN6M_Advertising_Costs_MTFC_MCCI_MTFC_New Target_OLD_CN" xfId="1209" xr:uid="{00000000-0005-0000-0000-00003B050000}"/>
    <cellStyle name="T_2.Titel_ACCOUN6M_Advertising_Costs_MTFC_MCCI_MTFC_New Target2" xfId="1210" xr:uid="{00000000-0005-0000-0000-00003C050000}"/>
    <cellStyle name="T_2.Titel_ACCOUN6M_Advertising_Costs_MTFC_MCCI_MTFC_New Target2_OLD_CN" xfId="1211" xr:uid="{00000000-0005-0000-0000-00003D050000}"/>
    <cellStyle name="T_2.Titel_ACCOUN6M_Advertising_Costs_MTFC_MCCI_MTFC_OLD_CN" xfId="1212" xr:uid="{00000000-0005-0000-0000-00003E050000}"/>
    <cellStyle name="T_2.Titel_ACCOUN6M_Advertising_Costs_MTFC_Net_Debt_MTFC_cons_v2" xfId="1213" xr:uid="{00000000-0005-0000-0000-00003F050000}"/>
    <cellStyle name="T_2.Titel_ACCOUN6M_Advertising_Costs_MTFC_Net_Debt_MTFC_cons_v2_OLD_CN" xfId="1214" xr:uid="{00000000-0005-0000-0000-000040050000}"/>
    <cellStyle name="T_2.Titel_ACCOUN6M_Advertising_Costs_MTFC_NWC_NSO_Target2007" xfId="1215" xr:uid="{00000000-0005-0000-0000-000041050000}"/>
    <cellStyle name="T_2.Titel_ACCOUN6M_Advertising_Costs_MTFC_NWC_NSO_Target2007_OLD_CN" xfId="1216" xr:uid="{00000000-0005-0000-0000-000042050000}"/>
    <cellStyle name="T_2.Titel_ACCOUN6M_Advertising_Costs_MTFC_OLD_CN" xfId="1217" xr:uid="{00000000-0005-0000-0000-000043050000}"/>
    <cellStyle name="T_2.Titel_ACCOUN6M_Advertising_Costs_MTFC_One_Page_Remodellings_Germany reworked" xfId="1218" xr:uid="{00000000-0005-0000-0000-000044050000}"/>
    <cellStyle name="T_2.Titel_ACCOUN6M_Advertising_Costs_MTFC_One_Page_Remodellings_Germany reworked_OLD_CN" xfId="1219" xr:uid="{00000000-0005-0000-0000-000045050000}"/>
    <cellStyle name="T_2.Titel_ACCOUN6M_Advertising_Costs_MTFC_One_Page_Remodellings_Holland reworked" xfId="1220" xr:uid="{00000000-0005-0000-0000-000046050000}"/>
    <cellStyle name="T_2.Titel_ACCOUN6M_Advertising_Costs_MTFC_One_Page_Remodellings_Holland reworked_OLD_CN" xfId="1221" xr:uid="{00000000-0005-0000-0000-000047050000}"/>
    <cellStyle name="T_2.Titel_ACCOUN6M_Advertising_Costs_MTFC_One_Page_Remodellings_Holland_MAG" xfId="1222" xr:uid="{00000000-0005-0000-0000-000048050000}"/>
    <cellStyle name="T_2.Titel_ACCOUN6M_Advertising_Costs_MTFC_One_Page_Remodellings_Holland_MAG_OLD_CN" xfId="1223" xr:uid="{00000000-0005-0000-0000-000049050000}"/>
    <cellStyle name="T_2.Titel_ACCOUN6M_Advertising_Costs_MTFC_One_Page_Remodellings_UK" xfId="1224" xr:uid="{00000000-0005-0000-0000-00004A050000}"/>
    <cellStyle name="T_2.Titel_ACCOUN6M_Advertising_Costs_MTFC_One_Page_Remodellings_UK_OLD_CN" xfId="1225" xr:uid="{00000000-0005-0000-0000-00004B050000}"/>
    <cellStyle name="T_2.Titel_ACCOUN6M_Advertising_Costs_MTFC_sales graph" xfId="1226" xr:uid="{00000000-0005-0000-0000-00004C050000}"/>
    <cellStyle name="T_2.Titel_ACCOUN6M_Advertising_Costs_MTFC_sales graph_OLD_CN" xfId="1227" xr:uid="{00000000-0005-0000-0000-00004D050000}"/>
    <cellStyle name="T_2.Titel_ACCOUN6M_Advertising_Costs_MTFC_Sheet" xfId="1228" xr:uid="{00000000-0005-0000-0000-00004E050000}"/>
    <cellStyle name="T_2.Titel_ACCOUN6M_Advertising_Costs_MTFC_Sheet_1" xfId="1229" xr:uid="{00000000-0005-0000-0000-00004F050000}"/>
    <cellStyle name="T_2.Titel_ACCOUN6M_Advertising_Costs_MTFC_Sheet_1_MCCI_MTFC_New Target2" xfId="1230" xr:uid="{00000000-0005-0000-0000-000050050000}"/>
    <cellStyle name="T_2.Titel_ACCOUN6M_Advertising_Costs_MTFC_Sheet_1_MCCI_MTFC_New Target2_OLD_CN" xfId="1231" xr:uid="{00000000-0005-0000-0000-000051050000}"/>
    <cellStyle name="T_2.Titel_ACCOUN6M_Advertising_Costs_MTFC_Sheet_1_OLD_CN" xfId="1232" xr:uid="{00000000-0005-0000-0000-000052050000}"/>
    <cellStyle name="T_2.Titel_ACCOUN6M_Advertising_Costs_MTFC_Sheet_2" xfId="1233" xr:uid="{00000000-0005-0000-0000-000053050000}"/>
    <cellStyle name="T_2.Titel_ACCOUN6M_Advertising_Costs_MTFC_Sheet_2_02_02_MCCI_MTFC_cons_v.2" xfId="1234" xr:uid="{00000000-0005-0000-0000-000054050000}"/>
    <cellStyle name="T_2.Titel_ACCOUN6M_Advertising_Costs_MTFC_Sheet_2_02_02_MCCI_MTFC_cons_v.2_OLD_CN" xfId="1235" xr:uid="{00000000-0005-0000-0000-000055050000}"/>
    <cellStyle name="T_2.Titel_ACCOUN6M_Advertising_Costs_MTFC_Sheet_2_Data_Proto" xfId="1236" xr:uid="{00000000-0005-0000-0000-000056050000}"/>
    <cellStyle name="T_2.Titel_ACCOUN6M_Advertising_Costs_MTFC_Sheet_2_Data_Proto_Book6" xfId="1237" xr:uid="{00000000-0005-0000-0000-000057050000}"/>
    <cellStyle name="T_2.Titel_ACCOUN6M_Advertising_Costs_MTFC_Sheet_2_Data_Proto_Book6_OLD_CN" xfId="1238" xr:uid="{00000000-0005-0000-0000-000058050000}"/>
    <cellStyle name="T_2.Titel_ACCOUN6M_Advertising_Costs_MTFC_Sheet_2_Data_Proto_OLD_CN" xfId="1239" xr:uid="{00000000-0005-0000-0000-000059050000}"/>
    <cellStyle name="T_2.Titel_ACCOUN6M_Advertising_Costs_MTFC_Sheet_2_Data_Proto_QuarterII_ACT_17072006" xfId="1240" xr:uid="{00000000-0005-0000-0000-00005A050000}"/>
    <cellStyle name="T_2.Titel_ACCOUN6M_Advertising_Costs_MTFC_Sheet_2_Data_Proto_QuarterII_ACT_17072006_OLD_CN" xfId="1241" xr:uid="{00000000-0005-0000-0000-00005B050000}"/>
    <cellStyle name="T_2.Titel_ACCOUN6M_Advertising_Costs_MTFC_Sheet_2_FC01_20022006_cons" xfId="1242" xr:uid="{00000000-0005-0000-0000-00005C050000}"/>
    <cellStyle name="T_2.Titel_ACCOUN6M_Advertising_Costs_MTFC_Sheet_2_FC01_20022006_cons_Book6" xfId="1243" xr:uid="{00000000-0005-0000-0000-00005D050000}"/>
    <cellStyle name="T_2.Titel_ACCOUN6M_Advertising_Costs_MTFC_Sheet_2_FC01_20022006_cons_Book6_OLD_CN" xfId="1244" xr:uid="{00000000-0005-0000-0000-00005E050000}"/>
    <cellStyle name="T_2.Titel_ACCOUN6M_Advertising_Costs_MTFC_Sheet_2_FC01_20022006_cons_OLD_CN" xfId="1245" xr:uid="{00000000-0005-0000-0000-00005F050000}"/>
    <cellStyle name="T_2.Titel_ACCOUN6M_Advertising_Costs_MTFC_Sheet_2_FC01_20022006_cons_QuarterII_ACT_17072006" xfId="1246" xr:uid="{00000000-0005-0000-0000-000060050000}"/>
    <cellStyle name="T_2.Titel_ACCOUN6M_Advertising_Costs_MTFC_Sheet_2_FC01_20022006_cons_QuarterII_ACT_17072006_OLD_CN" xfId="1247" xr:uid="{00000000-0005-0000-0000-000061050000}"/>
    <cellStyle name="T_2.Titel_ACCOUN6M_Advertising_Costs_MTFC_Sheet_2_FC1 vs Target FC1" xfId="1248" xr:uid="{00000000-0005-0000-0000-000062050000}"/>
    <cellStyle name="T_2.Titel_ACCOUN6M_Advertising_Costs_MTFC_Sheet_2_FC1 vs Target FC1_OLD_CN" xfId="1249" xr:uid="{00000000-0005-0000-0000-000063050000}"/>
    <cellStyle name="T_2.Titel_ACCOUN6M_Advertising_Costs_MTFC_Sheet_2_MCCI_MTFC_cons_v15" xfId="1250" xr:uid="{00000000-0005-0000-0000-000064050000}"/>
    <cellStyle name="T_2.Titel_ACCOUN6M_Advertising_Costs_MTFC_Sheet_2_MCCI_MTFC_cons_v15_Data_Proto" xfId="1251" xr:uid="{00000000-0005-0000-0000-000065050000}"/>
    <cellStyle name="T_2.Titel_ACCOUN6M_Advertising_Costs_MTFC_Sheet_2_MCCI_MTFC_cons_v15_Data_Proto_Book6" xfId="1252" xr:uid="{00000000-0005-0000-0000-000066050000}"/>
    <cellStyle name="T_2.Titel_ACCOUN6M_Advertising_Costs_MTFC_Sheet_2_MCCI_MTFC_cons_v15_Data_Proto_Book6_OLD_CN" xfId="1253" xr:uid="{00000000-0005-0000-0000-000067050000}"/>
    <cellStyle name="T_2.Titel_ACCOUN6M_Advertising_Costs_MTFC_Sheet_2_MCCI_MTFC_cons_v15_Data_Proto_OLD_CN" xfId="1254" xr:uid="{00000000-0005-0000-0000-000068050000}"/>
    <cellStyle name="T_2.Titel_ACCOUN6M_Advertising_Costs_MTFC_Sheet_2_MCCI_MTFC_cons_v15_Data_Proto_QuarterII_ACT_17072006" xfId="1255" xr:uid="{00000000-0005-0000-0000-000069050000}"/>
    <cellStyle name="T_2.Titel_ACCOUN6M_Advertising_Costs_MTFC_Sheet_2_MCCI_MTFC_cons_v15_Data_Proto_QuarterII_ACT_17072006_OLD_CN" xfId="1256" xr:uid="{00000000-0005-0000-0000-00006A050000}"/>
    <cellStyle name="T_2.Titel_ACCOUN6M_Advertising_Costs_MTFC_Sheet_2_MCCI_MTFC_cons_v15_OLD_CN" xfId="1257" xr:uid="{00000000-0005-0000-0000-00006B050000}"/>
    <cellStyle name="T_2.Titel_ACCOUN6M_Advertising_Costs_MTFC_Sheet_2_MCCI_MTFC_cons_v15_Target_Setting_v14" xfId="1258" xr:uid="{00000000-0005-0000-0000-00006C050000}"/>
    <cellStyle name="T_2.Titel_ACCOUN6M_Advertising_Costs_MTFC_Sheet_2_MCCI_MTFC_cons_v15_Target_Setting_v14_OLD_CN" xfId="1259" xr:uid="{00000000-0005-0000-0000-00006D050000}"/>
    <cellStyle name="T_2.Titel_ACCOUN6M_Advertising_Costs_MTFC_Sheet_2_OLD_CN" xfId="1260" xr:uid="{00000000-0005-0000-0000-00006E050000}"/>
    <cellStyle name="T_2.Titel_ACCOUN6M_Advertising_Costs_MTFC_Sheet_2_Target_Setting_v14" xfId="1261" xr:uid="{00000000-0005-0000-0000-00006F050000}"/>
    <cellStyle name="T_2.Titel_ACCOUN6M_Advertising_Costs_MTFC_Sheet_2_Target_Setting_v14_OLD_CN" xfId="1262" xr:uid="{00000000-0005-0000-0000-000070050000}"/>
    <cellStyle name="T_2.Titel_ACCOUN6M_Advertising_Costs_MTFC_Sheet_3" xfId="1263" xr:uid="{00000000-0005-0000-0000-000071050000}"/>
    <cellStyle name="T_2.Titel_ACCOUN6M_Advertising_Costs_MTFC_Sheet_3_OLD_CN" xfId="1264" xr:uid="{00000000-0005-0000-0000-000072050000}"/>
    <cellStyle name="T_2.Titel_ACCOUN6M_Advertising_Costs_MTFC_Sheet_4" xfId="1265" xr:uid="{00000000-0005-0000-0000-000073050000}"/>
    <cellStyle name="T_2.Titel_ACCOUN6M_Advertising_Costs_MTFC_Sheet_4_FC04_11052006_cons" xfId="1266" xr:uid="{00000000-0005-0000-0000-000074050000}"/>
    <cellStyle name="T_2.Titel_ACCOUN6M_Advertising_Costs_MTFC_Sheet_4_FC04_11052006_cons_FC05_01062006" xfId="1267" xr:uid="{00000000-0005-0000-0000-000075050000}"/>
    <cellStyle name="T_2.Titel_ACCOUN6M_Advertising_Costs_MTFC_Sheet_4_FC04_11052006_cons_FC05_01062006_OLD_CN" xfId="1268" xr:uid="{00000000-0005-0000-0000-000076050000}"/>
    <cellStyle name="T_2.Titel_ACCOUN6M_Advertising_Costs_MTFC_Sheet_4_FC04_11052006_cons_OLD_CN" xfId="1269" xr:uid="{00000000-0005-0000-0000-000077050000}"/>
    <cellStyle name="T_2.Titel_ACCOUN6M_Advertising_Costs_MTFC_Sheet_4_FC05_01062006" xfId="1270" xr:uid="{00000000-0005-0000-0000-000078050000}"/>
    <cellStyle name="T_2.Titel_ACCOUN6M_Advertising_Costs_MTFC_Sheet_4_FC05_01062006_OLD_CN" xfId="1271" xr:uid="{00000000-0005-0000-0000-000079050000}"/>
    <cellStyle name="T_2.Titel_ACCOUN6M_Advertising_Costs_MTFC_sheet_4_OLD_CN" xfId="1272" xr:uid="{00000000-0005-0000-0000-00007A050000}"/>
    <cellStyle name="T_2.Titel_ACCOUN6M_Advertising_Costs_MTFC_sheet_5" xfId="1273" xr:uid="{00000000-0005-0000-0000-00007B050000}"/>
    <cellStyle name="T_2.Titel_ACCOUN6M_Advertising_Costs_MTFC_sheet_5_OLD_CN" xfId="1274" xr:uid="{00000000-0005-0000-0000-00007C050000}"/>
    <cellStyle name="T_2.Titel_ACCOUN6M_Advertising_Costs_MTFC_sheet_5_QuarterII_ACT_17072006" xfId="1275" xr:uid="{00000000-0005-0000-0000-00007D050000}"/>
    <cellStyle name="T_2.Titel_ACCOUN6M_Advertising_Costs_MTFC_sheet_5_QuarterII_ACT_17072006_OLD_CN" xfId="1276" xr:uid="{00000000-0005-0000-0000-00007E050000}"/>
    <cellStyle name="T_2.Titel_ACCOUN6M_Advertising_Costs_MTFC_sheet_6" xfId="1277" xr:uid="{00000000-0005-0000-0000-00007F050000}"/>
    <cellStyle name="T_2.Titel_ACCOUN6M_Advertising_Costs_MTFC_sheet_6_OLD_CN" xfId="1278" xr:uid="{00000000-0005-0000-0000-000080050000}"/>
    <cellStyle name="T_2.Titel_ACCOUN6M_Advertising_Costs_MTFC_sheet_7" xfId="1279" xr:uid="{00000000-0005-0000-0000-000081050000}"/>
    <cellStyle name="T_2.Titel_ACCOUN6M_Advertising_Costs_MTFC_sheet_7_OLD_CN" xfId="1280" xr:uid="{00000000-0005-0000-0000-000082050000}"/>
    <cellStyle name="T_2.Titel_ACCOUN6M_Advertising_Costs_MTFC_Sheet_ACT12_20022006_cons" xfId="1281" xr:uid="{00000000-0005-0000-0000-000083050000}"/>
    <cellStyle name="T_2.Titel_ACCOUN6M_Advertising_Costs_MTFC_Sheet_ACT12_20022006_cons_OLD_CN" xfId="1282" xr:uid="{00000000-0005-0000-0000-000084050000}"/>
    <cellStyle name="T_2.Titel_ACCOUN6M_Advertising_Costs_MTFC_Sheet_FC08_30082006" xfId="1283" xr:uid="{00000000-0005-0000-0000-000085050000}"/>
    <cellStyle name="T_2.Titel_ACCOUN6M_Advertising_Costs_MTFC_Sheet_FC08_30082006_OLD_CN" xfId="1284" xr:uid="{00000000-0005-0000-0000-000086050000}"/>
    <cellStyle name="T_2.Titel_ACCOUN6M_Advertising_Costs_MTFC_Sheet_LFL_sales_inflation_adj_ACT8" xfId="1285" xr:uid="{00000000-0005-0000-0000-000087050000}"/>
    <cellStyle name="T_2.Titel_ACCOUN6M_Advertising_Costs_MTFC_Sheet_LFL_sales_inflation_adj_ACT8_OLD_CN" xfId="1286" xr:uid="{00000000-0005-0000-0000-000088050000}"/>
    <cellStyle name="T_2.Titel_ACCOUN6M_Advertising_Costs_MTFC_Sheet_OLD_CN" xfId="1287" xr:uid="{00000000-0005-0000-0000-000089050000}"/>
    <cellStyle name="T_2.Titel_ACCOUN6M_Advertising_Costs_MTFC_Target_Setting_v14" xfId="1288" xr:uid="{00000000-0005-0000-0000-00008A050000}"/>
    <cellStyle name="T_2.Titel_ACCOUN6M_Advertising_Costs_MTFC_Target_Setting_v14_OLD_CN" xfId="1289" xr:uid="{00000000-0005-0000-0000-00008B050000}"/>
    <cellStyle name="T_2.Titel_ACCOUN6M_Advertising_Costs_MTFC_Toolbox14" xfId="1290" xr:uid="{00000000-0005-0000-0000-00008C050000}"/>
    <cellStyle name="T_2.Titel_ACCOUN6M_Advertising_Costs_MTFC_Toolbox14_Data_Proto" xfId="1291" xr:uid="{00000000-0005-0000-0000-00008D050000}"/>
    <cellStyle name="T_2.Titel_ACCOUN6M_Advertising_Costs_MTFC_Toolbox14_Data_Proto_Book6" xfId="1292" xr:uid="{00000000-0005-0000-0000-00008E050000}"/>
    <cellStyle name="T_2.Titel_ACCOUN6M_Advertising_Costs_MTFC_Toolbox14_Data_Proto_Book6_OLD_CN" xfId="1293" xr:uid="{00000000-0005-0000-0000-00008F050000}"/>
    <cellStyle name="T_2.Titel_ACCOUN6M_Advertising_Costs_MTFC_Toolbox14_Data_Proto_OLD_CN" xfId="1294" xr:uid="{00000000-0005-0000-0000-000090050000}"/>
    <cellStyle name="T_2.Titel_ACCOUN6M_Advertising_Costs_MTFC_Toolbox14_Data_Proto_QuarterII_ACT_17072006" xfId="1295" xr:uid="{00000000-0005-0000-0000-000091050000}"/>
    <cellStyle name="T_2.Titel_ACCOUN6M_Advertising_Costs_MTFC_Toolbox14_Data_Proto_QuarterII_ACT_17072006_OLD_CN" xfId="1296" xr:uid="{00000000-0005-0000-0000-000092050000}"/>
    <cellStyle name="T_2.Titel_ACCOUN6M_Advertising_Costs_MTFC_Toolbox14_FC01_20022006_cons" xfId="1297" xr:uid="{00000000-0005-0000-0000-000093050000}"/>
    <cellStyle name="T_2.Titel_ACCOUN6M_Advertising_Costs_MTFC_Toolbox14_FC01_20022006_cons_Book6" xfId="1298" xr:uid="{00000000-0005-0000-0000-000094050000}"/>
    <cellStyle name="T_2.Titel_ACCOUN6M_Advertising_Costs_MTFC_Toolbox14_FC01_20022006_cons_Book6_OLD_CN" xfId="1299" xr:uid="{00000000-0005-0000-0000-000095050000}"/>
    <cellStyle name="T_2.Titel_ACCOUN6M_Advertising_Costs_MTFC_Toolbox14_FC01_20022006_cons_OLD_CN" xfId="1300" xr:uid="{00000000-0005-0000-0000-000096050000}"/>
    <cellStyle name="T_2.Titel_ACCOUN6M_Advertising_Costs_MTFC_Toolbox14_FC01_20022006_cons_QuarterII_ACT_17072006" xfId="1301" xr:uid="{00000000-0005-0000-0000-000097050000}"/>
    <cellStyle name="T_2.Titel_ACCOUN6M_Advertising_Costs_MTFC_Toolbox14_FC01_20022006_cons_QuarterII_ACT_17072006_OLD_CN" xfId="1302" xr:uid="{00000000-0005-0000-0000-000098050000}"/>
    <cellStyle name="T_2.Titel_ACCOUN6M_Advertising_Costs_MTFC_Toolbox14_FC08_30082006" xfId="1303" xr:uid="{00000000-0005-0000-0000-000099050000}"/>
    <cellStyle name="T_2.Titel_ACCOUN6M_Advertising_Costs_MTFC_Toolbox14_FC08_30082006_OLD_CN" xfId="1304" xr:uid="{00000000-0005-0000-0000-00009A050000}"/>
    <cellStyle name="T_2.Titel_ACCOUN6M_Advertising_Costs_MTFC_Toolbox14_LFL_sales_inflation_adj_ACT8" xfId="1305" xr:uid="{00000000-0005-0000-0000-00009B050000}"/>
    <cellStyle name="T_2.Titel_ACCOUN6M_Advertising_Costs_MTFC_Toolbox14_LFL_sales_inflation_adj_ACT8_OLD_CN" xfId="1306" xr:uid="{00000000-0005-0000-0000-00009C050000}"/>
    <cellStyle name="T_2.Titel_ACCOUN6M_Advertising_Costs_MTFC_Toolbox14_NWC_NSO_Target2007" xfId="1307" xr:uid="{00000000-0005-0000-0000-00009D050000}"/>
    <cellStyle name="T_2.Titel_ACCOUN6M_Advertising_Costs_MTFC_Toolbox14_NWC_NSO_Target2007_OLD_CN" xfId="1308" xr:uid="{00000000-0005-0000-0000-00009E050000}"/>
    <cellStyle name="T_2.Titel_ACCOUN6M_Advertising_Costs_MTFC_Toolbox14_OLD_CN" xfId="1309" xr:uid="{00000000-0005-0000-0000-00009F050000}"/>
    <cellStyle name="T_2.Titel_ACCOUN6M_Advertising_Costs_MTFC_Toolbox14_SIMULATION" xfId="1310" xr:uid="{00000000-0005-0000-0000-0000A0050000}"/>
    <cellStyle name="T_2.Titel_ACCOUN6M_Advertising_Costs_MTFC_Toolbox14_SIMULATION_OLD_CN" xfId="1311" xr:uid="{00000000-0005-0000-0000-0000A1050000}"/>
    <cellStyle name="T_2.Titel_ACCOUN6M_Advertising_Costs_MTFC_Toolbox14_Target_Setting_v14" xfId="1312" xr:uid="{00000000-0005-0000-0000-0000A2050000}"/>
    <cellStyle name="T_2.Titel_ACCOUN6M_Advertising_Costs_MTFC_Toolbox14_Target_Setting_v14_OLD_CN" xfId="1313" xr:uid="{00000000-0005-0000-0000-0000A3050000}"/>
    <cellStyle name="T_2.Titel_ACCOUN6M_Advertising_Costs_MTFC_Toolbox16" xfId="1314" xr:uid="{00000000-0005-0000-0000-0000A4050000}"/>
    <cellStyle name="T_2.Titel_ACCOUN6M_Advertising_Costs_MTFC_Toolbox16_Data_Proto" xfId="1315" xr:uid="{00000000-0005-0000-0000-0000A5050000}"/>
    <cellStyle name="T_2.Titel_ACCOUN6M_Advertising_Costs_MTFC_Toolbox16_Data_Proto_Book6" xfId="1316" xr:uid="{00000000-0005-0000-0000-0000A6050000}"/>
    <cellStyle name="T_2.Titel_ACCOUN6M_Advertising_Costs_MTFC_Toolbox16_Data_Proto_Book6_OLD_CN" xfId="1317" xr:uid="{00000000-0005-0000-0000-0000A7050000}"/>
    <cellStyle name="T_2.Titel_ACCOUN6M_Advertising_Costs_MTFC_Toolbox16_Data_Proto_OLD_CN" xfId="1318" xr:uid="{00000000-0005-0000-0000-0000A8050000}"/>
    <cellStyle name="T_2.Titel_ACCOUN6M_Advertising_Costs_MTFC_Toolbox16_Data_Proto_QuarterII_ACT_17072006" xfId="1319" xr:uid="{00000000-0005-0000-0000-0000A9050000}"/>
    <cellStyle name="T_2.Titel_ACCOUN6M_Advertising_Costs_MTFC_Toolbox16_Data_Proto_QuarterII_ACT_17072006_OLD_CN" xfId="1320" xr:uid="{00000000-0005-0000-0000-0000AA050000}"/>
    <cellStyle name="T_2.Titel_ACCOUN6M_Advertising_Costs_MTFC_Toolbox16_FC01_20022006_cons" xfId="1321" xr:uid="{00000000-0005-0000-0000-0000AB050000}"/>
    <cellStyle name="T_2.Titel_ACCOUN6M_Advertising_Costs_MTFC_Toolbox16_FC01_20022006_cons_Book6" xfId="1322" xr:uid="{00000000-0005-0000-0000-0000AC050000}"/>
    <cellStyle name="T_2.Titel_ACCOUN6M_Advertising_Costs_MTFC_Toolbox16_FC01_20022006_cons_Book6_OLD_CN" xfId="1323" xr:uid="{00000000-0005-0000-0000-0000AD050000}"/>
    <cellStyle name="T_2.Titel_ACCOUN6M_Advertising_Costs_MTFC_Toolbox16_FC01_20022006_cons_OLD_CN" xfId="1324" xr:uid="{00000000-0005-0000-0000-0000AE050000}"/>
    <cellStyle name="T_2.Titel_ACCOUN6M_Advertising_Costs_MTFC_Toolbox16_FC01_20022006_cons_QuarterII_ACT_17072006" xfId="1325" xr:uid="{00000000-0005-0000-0000-0000AF050000}"/>
    <cellStyle name="T_2.Titel_ACCOUN6M_Advertising_Costs_MTFC_Toolbox16_FC01_20022006_cons_QuarterII_ACT_17072006_OLD_CN" xfId="1326" xr:uid="{00000000-0005-0000-0000-0000B0050000}"/>
    <cellStyle name="T_2.Titel_ACCOUN6M_Advertising_Costs_MTFC_Toolbox16_FC08_30082006" xfId="1327" xr:uid="{00000000-0005-0000-0000-0000B1050000}"/>
    <cellStyle name="T_2.Titel_ACCOUN6M_Advertising_Costs_MTFC_Toolbox16_FC08_30082006_OLD_CN" xfId="1328" xr:uid="{00000000-0005-0000-0000-0000B2050000}"/>
    <cellStyle name="T_2.Titel_ACCOUN6M_Advertising_Costs_MTFC_Toolbox16_LFL_sales_inflation_adj_ACT8" xfId="1329" xr:uid="{00000000-0005-0000-0000-0000B3050000}"/>
    <cellStyle name="T_2.Titel_ACCOUN6M_Advertising_Costs_MTFC_Toolbox16_LFL_sales_inflation_adj_ACT8_OLD_CN" xfId="1330" xr:uid="{00000000-0005-0000-0000-0000B4050000}"/>
    <cellStyle name="T_2.Titel_ACCOUN6M_Advertising_Costs_MTFC_Toolbox16_NWC_NSO_Target2007" xfId="1331" xr:uid="{00000000-0005-0000-0000-0000B5050000}"/>
    <cellStyle name="T_2.Titel_ACCOUN6M_Advertising_Costs_MTFC_Toolbox16_NWC_NSO_Target2007_OLD_CN" xfId="1332" xr:uid="{00000000-0005-0000-0000-0000B6050000}"/>
    <cellStyle name="T_2.Titel_ACCOUN6M_Advertising_Costs_MTFC_Toolbox16_OLD_CN" xfId="1333" xr:uid="{00000000-0005-0000-0000-0000B7050000}"/>
    <cellStyle name="T_2.Titel_ACCOUN6M_Advertising_Costs_MTFC_Toolbox16_SIMULATION" xfId="1334" xr:uid="{00000000-0005-0000-0000-0000B8050000}"/>
    <cellStyle name="T_2.Titel_ACCOUN6M_Advertising_Costs_MTFC_Toolbox16_SIMULATION_OLD_CN" xfId="1335" xr:uid="{00000000-0005-0000-0000-0000B9050000}"/>
    <cellStyle name="T_2.Titel_ACCOUN6M_Advertising_Costs_MTFC_Toolbox16_Target_Setting_v14" xfId="1336" xr:uid="{00000000-0005-0000-0000-0000BA050000}"/>
    <cellStyle name="T_2.Titel_ACCOUN6M_Advertising_Costs_MTFC_Toolbox16_Target_Setting_v14_OLD_CN" xfId="1337" xr:uid="{00000000-0005-0000-0000-0000BB050000}"/>
    <cellStyle name="T_2.Titel_ACCOUN6M_Advertising_Costs_MTFC_Toolbox20" xfId="1338" xr:uid="{00000000-0005-0000-0000-0000BC050000}"/>
    <cellStyle name="T_2.Titel_ACCOUN6M_Advertising_Costs_MTFC_Toolbox20_Data_Proto" xfId="1339" xr:uid="{00000000-0005-0000-0000-0000BD050000}"/>
    <cellStyle name="T_2.Titel_ACCOUN6M_Advertising_Costs_MTFC_Toolbox20_Data_Proto_Book6" xfId="1340" xr:uid="{00000000-0005-0000-0000-0000BE050000}"/>
    <cellStyle name="T_2.Titel_ACCOUN6M_Advertising_Costs_MTFC_Toolbox20_Data_Proto_Book6_OLD_CN" xfId="1341" xr:uid="{00000000-0005-0000-0000-0000BF050000}"/>
    <cellStyle name="T_2.Titel_ACCOUN6M_Advertising_Costs_MTFC_Toolbox20_Data_Proto_OLD_CN" xfId="1342" xr:uid="{00000000-0005-0000-0000-0000C0050000}"/>
    <cellStyle name="T_2.Titel_ACCOUN6M_Advertising_Costs_MTFC_Toolbox20_Data_Proto_QuarterII_ACT_17072006" xfId="1343" xr:uid="{00000000-0005-0000-0000-0000C1050000}"/>
    <cellStyle name="T_2.Titel_ACCOUN6M_Advertising_Costs_MTFC_Toolbox20_Data_Proto_QuarterII_ACT_17072006_OLD_CN" xfId="1344" xr:uid="{00000000-0005-0000-0000-0000C2050000}"/>
    <cellStyle name="T_2.Titel_ACCOUN6M_Advertising_Costs_MTFC_Toolbox20_FC01_20022006_cons" xfId="1345" xr:uid="{00000000-0005-0000-0000-0000C3050000}"/>
    <cellStyle name="T_2.Titel_ACCOUN6M_Advertising_Costs_MTFC_Toolbox20_FC01_20022006_cons_Book6" xfId="1346" xr:uid="{00000000-0005-0000-0000-0000C4050000}"/>
    <cellStyle name="T_2.Titel_ACCOUN6M_Advertising_Costs_MTFC_Toolbox20_FC01_20022006_cons_Book6_OLD_CN" xfId="1347" xr:uid="{00000000-0005-0000-0000-0000C5050000}"/>
    <cellStyle name="T_2.Titel_ACCOUN6M_Advertising_Costs_MTFC_Toolbox20_FC01_20022006_cons_OLD_CN" xfId="1348" xr:uid="{00000000-0005-0000-0000-0000C6050000}"/>
    <cellStyle name="T_2.Titel_ACCOUN6M_Advertising_Costs_MTFC_Toolbox20_FC01_20022006_cons_QuarterII_ACT_17072006" xfId="1349" xr:uid="{00000000-0005-0000-0000-0000C7050000}"/>
    <cellStyle name="T_2.Titel_ACCOUN6M_Advertising_Costs_MTFC_Toolbox20_FC01_20022006_cons_QuarterII_ACT_17072006_OLD_CN" xfId="1350" xr:uid="{00000000-0005-0000-0000-0000C8050000}"/>
    <cellStyle name="T_2.Titel_ACCOUN6M_Advertising_Costs_MTFC_Toolbox20_FC08_30082006" xfId="1351" xr:uid="{00000000-0005-0000-0000-0000C9050000}"/>
    <cellStyle name="T_2.Titel_ACCOUN6M_Advertising_Costs_MTFC_Toolbox20_FC08_30082006_OLD_CN" xfId="1352" xr:uid="{00000000-0005-0000-0000-0000CA050000}"/>
    <cellStyle name="T_2.Titel_ACCOUN6M_Advertising_Costs_MTFC_Toolbox20_LFL_sales_inflation_adj_ACT8" xfId="1353" xr:uid="{00000000-0005-0000-0000-0000CB050000}"/>
    <cellStyle name="T_2.Titel_ACCOUN6M_Advertising_Costs_MTFC_Toolbox20_LFL_sales_inflation_adj_ACT8_OLD_CN" xfId="1354" xr:uid="{00000000-0005-0000-0000-0000CC050000}"/>
    <cellStyle name="T_2.Titel_ACCOUN6M_Advertising_Costs_MTFC_Toolbox20_NWC_NSO_Target2007" xfId="1355" xr:uid="{00000000-0005-0000-0000-0000CD050000}"/>
    <cellStyle name="T_2.Titel_ACCOUN6M_Advertising_Costs_MTFC_Toolbox20_NWC_NSO_Target2007_OLD_CN" xfId="1356" xr:uid="{00000000-0005-0000-0000-0000CE050000}"/>
    <cellStyle name="T_2.Titel_ACCOUN6M_Advertising_Costs_MTFC_Toolbox20_OLD_CN" xfId="1357" xr:uid="{00000000-0005-0000-0000-0000CF050000}"/>
    <cellStyle name="T_2.Titel_ACCOUN6M_Advertising_Costs_MTFC_Toolbox20_sales graph" xfId="1358" xr:uid="{00000000-0005-0000-0000-0000D0050000}"/>
    <cellStyle name="T_2.Titel_ACCOUN6M_Advertising_Costs_MTFC_Toolbox20_sales graph_OLD_CN" xfId="1359" xr:uid="{00000000-0005-0000-0000-0000D1050000}"/>
    <cellStyle name="T_2.Titel_ACCOUN6M_Advertising_Costs_MTFC_Toolbox20_SIMULATION" xfId="1360" xr:uid="{00000000-0005-0000-0000-0000D2050000}"/>
    <cellStyle name="T_2.Titel_ACCOUN6M_Advertising_Costs_MTFC_Toolbox20_SIMULATION_OLD_CN" xfId="1361" xr:uid="{00000000-0005-0000-0000-0000D3050000}"/>
    <cellStyle name="T_2.Titel_ACCOUN6M_Advertising_Costs_MTFC_Toolbox20_Target_Setting_v14" xfId="1362" xr:uid="{00000000-0005-0000-0000-0000D4050000}"/>
    <cellStyle name="T_2.Titel_ACCOUN6M_Advertising_Costs_MTFC_Toolbox20_Target_Setting_v14_OLD_CN" xfId="1363" xr:uid="{00000000-0005-0000-0000-0000D5050000}"/>
    <cellStyle name="T_2.Titel_ACCOUN6M_Advertising_Costs_MTFC_Toolbox22" xfId="1364" xr:uid="{00000000-0005-0000-0000-0000D6050000}"/>
    <cellStyle name="T_2.Titel_ACCOUN6M_Advertising_Costs_MTFC_Toolbox22_1" xfId="1365" xr:uid="{00000000-0005-0000-0000-0000D7050000}"/>
    <cellStyle name="T_2.Titel_ACCOUN6M_Advertising_Costs_MTFC_Toolbox22_1_Book1" xfId="1366" xr:uid="{00000000-0005-0000-0000-0000D8050000}"/>
    <cellStyle name="T_2.Titel_ACCOUN6M_Advertising_Costs_MTFC_Toolbox22_1_Book1_OLD_CN" xfId="1367" xr:uid="{00000000-0005-0000-0000-0000D9050000}"/>
    <cellStyle name="T_2.Titel_ACCOUN6M_Advertising_Costs_MTFC_Toolbox22_1_FC09_20092006" xfId="1368" xr:uid="{00000000-0005-0000-0000-0000DA050000}"/>
    <cellStyle name="T_2.Titel_ACCOUN6M_Advertising_Costs_MTFC_Toolbox22_1_FC09_20092006_OLD_CN" xfId="1369" xr:uid="{00000000-0005-0000-0000-0000DB050000}"/>
    <cellStyle name="T_2.Titel_ACCOUN6M_Advertising_Costs_MTFC_Toolbox22_1_FC09_20092006_OLD_CN 2" xfId="2216" xr:uid="{9B92D6B6-90FB-45AE-B4C5-2F211C4628CA}"/>
    <cellStyle name="T_2.Titel_ACCOUN6M_Advertising_Costs_MTFC_Toolbox22_1_Invest Strategy_2008_2010_Bertsch_20070817_V3" xfId="1370" xr:uid="{00000000-0005-0000-0000-0000DC050000}"/>
    <cellStyle name="T_2.Titel_ACCOUN6M_Advertising_Costs_MTFC_Toolbox22_1_Invest Strategy_2008_2010_Bertsch_20070817_V3_OLD_CN" xfId="1371" xr:uid="{00000000-0005-0000-0000-0000DD050000}"/>
    <cellStyle name="T_2.Titel_ACCOUN6M_Advertising_Costs_MTFC_Toolbox22_1_Investment Target Setting 2008-10_EBD_adj_adj" xfId="1372" xr:uid="{00000000-0005-0000-0000-0000DE050000}"/>
    <cellStyle name="T_2.Titel_ACCOUN6M_Advertising_Costs_MTFC_Toolbox22_1_Investment Target Setting 2008-10_EBD_adj_adj_OLD_CN" xfId="1373" xr:uid="{00000000-0005-0000-0000-0000DF050000}"/>
    <cellStyle name="T_2.Titel_ACCOUN6M_Advertising_Costs_MTFC_Toolbox22_1_Investment_Targets_2010" xfId="1374" xr:uid="{00000000-0005-0000-0000-0000E0050000}"/>
    <cellStyle name="T_2.Titel_ACCOUN6M_Advertising_Costs_MTFC_Toolbox22_1_Investment_Targets_2010_1" xfId="1375" xr:uid="{00000000-0005-0000-0000-0000E1050000}"/>
    <cellStyle name="T_2.Titel_ACCOUN6M_Advertising_Costs_MTFC_Toolbox22_1_Investment_Targets_2010_1_OLD_CN" xfId="1376" xr:uid="{00000000-0005-0000-0000-0000E2050000}"/>
    <cellStyle name="T_2.Titel_ACCOUN6M_Advertising_Costs_MTFC_Toolbox22_1_Investment_Targets_2010_OLD_CN" xfId="1377" xr:uid="{00000000-0005-0000-0000-0000E3050000}"/>
    <cellStyle name="T_2.Titel_ACCOUN6M_Advertising_Costs_MTFC_Toolbox22_1_Investments_FC_1_2007_BW" xfId="1378" xr:uid="{00000000-0005-0000-0000-0000E4050000}"/>
    <cellStyle name="T_2.Titel_ACCOUN6M_Advertising_Costs_MTFC_Toolbox22_1_Investments_FC_1_2007_BW_OLD_CN" xfId="1379" xr:uid="{00000000-0005-0000-0000-0000E5050000}"/>
    <cellStyle name="T_2.Titel_ACCOUN6M_Advertising_Costs_MTFC_Toolbox22_1_OLD_CN" xfId="1380" xr:uid="{00000000-0005-0000-0000-0000E6050000}"/>
    <cellStyle name="T_2.Titel_ACCOUN6M_Advertising_Costs_MTFC_Toolbox22_FC09_20092006" xfId="1381" xr:uid="{00000000-0005-0000-0000-0000E7050000}"/>
    <cellStyle name="T_2.Titel_ACCOUN6M_Advertising_Costs_MTFC_Toolbox22_FC09_20092006_OLD_CN" xfId="1382" xr:uid="{00000000-0005-0000-0000-0000E8050000}"/>
    <cellStyle name="T_2.Titel_ACCOUN6M_Advertising_Costs_MTFC_Toolbox22_Investments FC 08 2006 BW" xfId="1383" xr:uid="{00000000-0005-0000-0000-0000E9050000}"/>
    <cellStyle name="T_2.Titel_ACCOUN6M_Advertising_Costs_MTFC_Toolbox22_Investments FC 08 2006 BW_OLD_CN" xfId="1384" xr:uid="{00000000-0005-0000-0000-0000EA050000}"/>
    <cellStyle name="T_2.Titel_ACCOUN6M_Advertising_Costs_MTFC_Toolbox22_Investments_FC_09_2006_BW" xfId="1385" xr:uid="{00000000-0005-0000-0000-0000EB050000}"/>
    <cellStyle name="T_2.Titel_ACCOUN6M_Advertising_Costs_MTFC_Toolbox22_Investments_FC_09_2006_BW_Investment_Targets_2010" xfId="1386" xr:uid="{00000000-0005-0000-0000-0000EC050000}"/>
    <cellStyle name="T_2.Titel_ACCOUN6M_Advertising_Costs_MTFC_Toolbox22_Investments_FC_09_2006_BW_Investment_Targets_2010_OLD_CN" xfId="1387" xr:uid="{00000000-0005-0000-0000-0000ED050000}"/>
    <cellStyle name="T_2.Titel_ACCOUN6M_Advertising_Costs_MTFC_Toolbox22_Investments_FC_09_2006_BW_OLD_CN" xfId="1388" xr:uid="{00000000-0005-0000-0000-0000EE050000}"/>
    <cellStyle name="T_2.Titel_ACCOUN6M_Advertising_Costs_MTFC_Toolbox22_MCC Investments  25.07.06" xfId="1389" xr:uid="{00000000-0005-0000-0000-0000EF050000}"/>
    <cellStyle name="T_2.Titel_ACCOUN6M_Advertising_Costs_MTFC_Toolbox22_MCC Investments  25.07.06_OLD_CN" xfId="1390" xr:uid="{00000000-0005-0000-0000-0000F0050000}"/>
    <cellStyle name="T_2.Titel_ACCOUN6M_Advertising_Costs_MTFC_Toolbox22_OLD_CN" xfId="1391" xr:uid="{00000000-0005-0000-0000-0000F1050000}"/>
    <cellStyle name="T_2.Titel_ACCOUN6M_Advertising_Costs_MTFC_Toolbox22_System_MCC_Investments_25_07_06" xfId="1392" xr:uid="{00000000-0005-0000-0000-0000F2050000}"/>
    <cellStyle name="T_2.Titel_ACCOUN6M_Advertising_Costs_MTFC_Toolbox22_System_MCC_Investments_25_07_06_OLD_CN" xfId="1393" xr:uid="{00000000-0005-0000-0000-0000F3050000}"/>
    <cellStyle name="T_2.Titel_ACCOUN6M_Advertising_Costs_MTFC_Toolbox22_System_Status NSO as of 18.07.06" xfId="1394" xr:uid="{00000000-0005-0000-0000-0000F4050000}"/>
    <cellStyle name="T_2.Titel_ACCOUN6M_Advertising_Costs_MTFC_Toolbox22_System_Status NSO as of 18.07.06_Book1" xfId="1395" xr:uid="{00000000-0005-0000-0000-0000F5050000}"/>
    <cellStyle name="T_2.Titel_ACCOUN6M_Advertising_Costs_MTFC_Toolbox22_System_Status NSO as of 18.07.06_Book1_OLD_CN" xfId="1396" xr:uid="{00000000-0005-0000-0000-0000F6050000}"/>
    <cellStyle name="T_2.Titel_ACCOUN6M_Advertising_Costs_MTFC_Toolbox22_System_Status NSO as of 18.07.06_FC09_20092006" xfId="1397" xr:uid="{00000000-0005-0000-0000-0000F7050000}"/>
    <cellStyle name="T_2.Titel_ACCOUN6M_Advertising_Costs_MTFC_Toolbox22_System_Status NSO as of 18.07.06_FC09_20092006_OLD_CN" xfId="1398" xr:uid="{00000000-0005-0000-0000-0000F8050000}"/>
    <cellStyle name="T_2.Titel_ACCOUN6M_Advertising_Costs_MTFC_Toolbox22_System_Status NSO as of 18.07.06_Invest Strategy_2008_2010_Bertsch_20070817_V3" xfId="1399" xr:uid="{00000000-0005-0000-0000-0000F9050000}"/>
    <cellStyle name="T_2.Titel_ACCOUN6M_Advertising_Costs_MTFC_Toolbox22_System_Status NSO as of 18.07.06_Invest Strategy_2008_2010_Bertsch_20070817_V3_OLD_CN" xfId="1400" xr:uid="{00000000-0005-0000-0000-0000FA050000}"/>
    <cellStyle name="T_2.Titel_ACCOUN6M_Advertising_Costs_MTFC_Toolbox22_System_Status NSO as of 18.07.06_Investment Target Setting 2008-10_EBD_adj_adj" xfId="1401" xr:uid="{00000000-0005-0000-0000-0000FB050000}"/>
    <cellStyle name="T_2.Titel_ACCOUN6M_Advertising_Costs_MTFC_Toolbox22_System_Status NSO as of 18.07.06_Investment Target Setting 2008-10_EBD_adj_adj_OLD_CN" xfId="1402" xr:uid="{00000000-0005-0000-0000-0000FC050000}"/>
    <cellStyle name="T_2.Titel_ACCOUN6M_Advertising_Costs_MTFC_Toolbox22_System_Status NSO as of 18.07.06_Investment_Targets_2010" xfId="1403" xr:uid="{00000000-0005-0000-0000-0000FD050000}"/>
    <cellStyle name="T_2.Titel_ACCOUN6M_Advertising_Costs_MTFC_Toolbox22_System_Status NSO as of 18.07.06_Investment_Targets_2010_OLD_CN" xfId="1404" xr:uid="{00000000-0005-0000-0000-0000FE050000}"/>
    <cellStyle name="T_2.Titel_ACCOUN6M_Advertising_Costs_MTFC_Toolbox22_System_Status NSO as of 18.07.06_Investments_FC_1_2007_BW" xfId="1405" xr:uid="{00000000-0005-0000-0000-0000FF050000}"/>
    <cellStyle name="T_2.Titel_ACCOUN6M_Advertising_Costs_MTFC_Toolbox22_System_Status NSO as of 18.07.06_Investments_FC_1_2007_BW_OLD_CN" xfId="1406" xr:uid="{00000000-0005-0000-0000-000000060000}"/>
    <cellStyle name="T_2.Titel_ACCOUN6M_Advertising_Costs_MTFC_Toolbox22_System_Status NSO as of 18.07.06_OLD_CN" xfId="1407" xr:uid="{00000000-0005-0000-0000-000001060000}"/>
    <cellStyle name="T_2.Titel_ACCOUN6M_Advertising_Costs_MTFC_Vgl_IST_HR1142" xfId="1408" xr:uid="{00000000-0005-0000-0000-000002060000}"/>
    <cellStyle name="T_2.Titel_ACCOUN6M_Advertising_Costs_MTFC_Vgl_IST_HR1142_FC08_30082006" xfId="1409" xr:uid="{00000000-0005-0000-0000-000003060000}"/>
    <cellStyle name="T_2.Titel_ACCOUN6M_Advertising_Costs_MTFC_Vgl_IST_HR1142_FC08_30082006_OLD_CN" xfId="1410" xr:uid="{00000000-0005-0000-0000-000004060000}"/>
    <cellStyle name="T_2.Titel_ACCOUN6M_Advertising_Costs_MTFC_Vgl_IST_HR1142_LFL_sales_inflation_adj_ACT8" xfId="1411" xr:uid="{00000000-0005-0000-0000-000005060000}"/>
    <cellStyle name="T_2.Titel_ACCOUN6M_Advertising_Costs_MTFC_Vgl_IST_HR1142_LFL_sales_inflation_adj_ACT8_OLD_CN" xfId="1412" xr:uid="{00000000-0005-0000-0000-000006060000}"/>
    <cellStyle name="T_2.Titel_ACCOUN6M_Advertising_Costs_MTFC_Vgl_IST_HR1142_NWC_NSO_Target2007" xfId="1413" xr:uid="{00000000-0005-0000-0000-000007060000}"/>
    <cellStyle name="T_2.Titel_ACCOUN6M_Advertising_Costs_MTFC_Vgl_IST_HR1142_NWC_NSO_Target2007_OLD_CN" xfId="1414" xr:uid="{00000000-0005-0000-0000-000008060000}"/>
    <cellStyle name="T_2.Titel_ACCOUN6M_Advertising_Costs_MTFC_Vgl_IST_HR1142_OLD_CN" xfId="1415" xr:uid="{00000000-0005-0000-0000-000009060000}"/>
    <cellStyle name="T_2.Titel_ACCOUN6M_EBITA_effect_MTFC" xfId="1416" xr:uid="{00000000-0005-0000-0000-00000A060000}"/>
    <cellStyle name="T_2.Titel_ACCOUN6M_EBITA_effect_MTFC_02_02_MCCI_MTFC_cons_v.2" xfId="1417" xr:uid="{00000000-0005-0000-0000-00000B060000}"/>
    <cellStyle name="T_2.Titel_ACCOUN6M_EBITA_effect_MTFC_02_02_MCCI_MTFC_cons_v.2_OLD_CN" xfId="1418" xr:uid="{00000000-0005-0000-0000-00000C060000}"/>
    <cellStyle name="T_2.Titel_ACCOUN6M_EBITA_effect_MTFC_ACT12_16012006" xfId="1419" xr:uid="{00000000-0005-0000-0000-00000D060000}"/>
    <cellStyle name="T_2.Titel_ACCOUN6M_EBITA_effect_MTFC_ACT12_16012006_OLD_CN" xfId="1420" xr:uid="{00000000-0005-0000-0000-00000E060000}"/>
    <cellStyle name="T_2.Titel_ACCOUN6M_EBITA_effect_MTFC_ACT12_20022006_cons" xfId="1421" xr:uid="{00000000-0005-0000-0000-00000F060000}"/>
    <cellStyle name="T_2.Titel_ACCOUN6M_EBITA_effect_MTFC_ACT12_20022006_cons_OLD_CN" xfId="1422" xr:uid="{00000000-0005-0000-0000-000010060000}"/>
    <cellStyle name="T_2.Titel_ACCOUN6M_EBITA_effect_MTFC_Book2" xfId="1423" xr:uid="{00000000-0005-0000-0000-000011060000}"/>
    <cellStyle name="T_2.Titel_ACCOUN6M_EBITA_effect_MTFC_Book2_OLD_CN" xfId="1424" xr:uid="{00000000-0005-0000-0000-000012060000}"/>
    <cellStyle name="T_2.Titel_ACCOUN6M_EBITA_effect_MTFC_C_R27_12_05" xfId="1425" xr:uid="{00000000-0005-0000-0000-000013060000}"/>
    <cellStyle name="T_2.Titel_ACCOUN6M_EBITA_effect_MTFC_C_R27_12_05_OLD_CN" xfId="1426" xr:uid="{00000000-0005-0000-0000-000014060000}"/>
    <cellStyle name="T_2.Titel_ACCOUN6M_EBITA_effect_MTFC_Data_Proto" xfId="1427" xr:uid="{00000000-0005-0000-0000-000015060000}"/>
    <cellStyle name="T_2.Titel_ACCOUN6M_EBITA_effect_MTFC_Data_Proto_Book6" xfId="1428" xr:uid="{00000000-0005-0000-0000-000016060000}"/>
    <cellStyle name="T_2.Titel_ACCOUN6M_EBITA_effect_MTFC_Data_Proto_Book6_OLD_CN" xfId="1429" xr:uid="{00000000-0005-0000-0000-000017060000}"/>
    <cellStyle name="T_2.Titel_ACCOUN6M_EBITA_effect_MTFC_Data_Proto_OLD_CN" xfId="1430" xr:uid="{00000000-0005-0000-0000-000018060000}"/>
    <cellStyle name="T_2.Titel_ACCOUN6M_EBITA_effect_MTFC_Data_Proto_QuarterII_ACT_17072006" xfId="1431" xr:uid="{00000000-0005-0000-0000-000019060000}"/>
    <cellStyle name="T_2.Titel_ACCOUN6M_EBITA_effect_MTFC_Data_Proto_QuarterII_ACT_17072006_OLD_CN" xfId="1432" xr:uid="{00000000-0005-0000-0000-00001A060000}"/>
    <cellStyle name="T_2.Titel_ACCOUN6M_EBITA_effect_MTFC_FC01_20022006_cons" xfId="1433" xr:uid="{00000000-0005-0000-0000-00001B060000}"/>
    <cellStyle name="T_2.Titel_ACCOUN6M_EBITA_effect_MTFC_FC01_20022006_cons_OLD_CN" xfId="1434" xr:uid="{00000000-0005-0000-0000-00001C060000}"/>
    <cellStyle name="T_2.Titel_ACCOUN6M_EBITA_effect_MTFC_FC08_30082006" xfId="1435" xr:uid="{00000000-0005-0000-0000-00001D060000}"/>
    <cellStyle name="T_2.Titel_ACCOUN6M_EBITA_effect_MTFC_FC08_30082006_OLD_CN" xfId="1436" xr:uid="{00000000-0005-0000-0000-00001E060000}"/>
    <cellStyle name="T_2.Titel_ACCOUN6M_EBITA_effect_MTFC_FC1 vs Target FC1" xfId="1437" xr:uid="{00000000-0005-0000-0000-00001F060000}"/>
    <cellStyle name="T_2.Titel_ACCOUN6M_EBITA_effect_MTFC_FC1 vs Target FC1_OLD_CN" xfId="1438" xr:uid="{00000000-0005-0000-0000-000020060000}"/>
    <cellStyle name="T_2.Titel_ACCOUN6M_EBITA_effect_MTFC_LFL_sales_inflation_adj_ACT8" xfId="1439" xr:uid="{00000000-0005-0000-0000-000021060000}"/>
    <cellStyle name="T_2.Titel_ACCOUN6M_EBITA_effect_MTFC_LFL_sales_inflation_adj_ACT8_OLD_CN" xfId="1440" xr:uid="{00000000-0005-0000-0000-000022060000}"/>
    <cellStyle name="T_2.Titel_ACCOUN6M_EBITA_effect_MTFC_MCCI_MTFC" xfId="1441" xr:uid="{00000000-0005-0000-0000-000023060000}"/>
    <cellStyle name="T_2.Titel_ACCOUN6M_EBITA_effect_MTFC_MCCI_MTFC_ACT12_20022006_cons" xfId="1442" xr:uid="{00000000-0005-0000-0000-000024060000}"/>
    <cellStyle name="T_2.Titel_ACCOUN6M_EBITA_effect_MTFC_MCCI_MTFC_ACT12_20022006_cons_OLD_CN" xfId="1443" xr:uid="{00000000-0005-0000-0000-000025060000}"/>
    <cellStyle name="T_2.Titel_ACCOUN6M_EBITA_effect_MTFC_MCCI_MTFC_FC08_30082006" xfId="1444" xr:uid="{00000000-0005-0000-0000-000026060000}"/>
    <cellStyle name="T_2.Titel_ACCOUN6M_EBITA_effect_MTFC_MCCI_MTFC_FC08_30082006_OLD_CN" xfId="1445" xr:uid="{00000000-0005-0000-0000-000027060000}"/>
    <cellStyle name="T_2.Titel_ACCOUN6M_EBITA_effect_MTFC_MCCI_MTFC_LFL_sales_inflation_adj_ACT8" xfId="1446" xr:uid="{00000000-0005-0000-0000-000028060000}"/>
    <cellStyle name="T_2.Titel_ACCOUN6M_EBITA_effect_MTFC_MCCI_MTFC_LFL_sales_inflation_adj_ACT8_OLD_CN" xfId="1447" xr:uid="{00000000-0005-0000-0000-000029060000}"/>
    <cellStyle name="T_2.Titel_ACCOUN6M_EBITA_effect_MTFC_MCCI_MTFC_New Target" xfId="1448" xr:uid="{00000000-0005-0000-0000-00002A060000}"/>
    <cellStyle name="T_2.Titel_ACCOUN6M_EBITA_effect_MTFC_MCCI_MTFC_New Target_OLD_CN" xfId="1449" xr:uid="{00000000-0005-0000-0000-00002B060000}"/>
    <cellStyle name="T_2.Titel_ACCOUN6M_EBITA_effect_MTFC_MCCI_MTFC_New Target2" xfId="1450" xr:uid="{00000000-0005-0000-0000-00002C060000}"/>
    <cellStyle name="T_2.Titel_ACCOUN6M_EBITA_effect_MTFC_MCCI_MTFC_New Target2_OLD_CN" xfId="1451" xr:uid="{00000000-0005-0000-0000-00002D060000}"/>
    <cellStyle name="T_2.Titel_ACCOUN6M_EBITA_effect_MTFC_MCCI_MTFC_OLD_CN" xfId="1452" xr:uid="{00000000-0005-0000-0000-00002E060000}"/>
    <cellStyle name="T_2.Titel_ACCOUN6M_EBITA_effect_MTFC_Net_Debt_MTFC_cons_v2" xfId="1453" xr:uid="{00000000-0005-0000-0000-00002F060000}"/>
    <cellStyle name="T_2.Titel_ACCOUN6M_EBITA_effect_MTFC_Net_Debt_MTFC_cons_v2_OLD_CN" xfId="1454" xr:uid="{00000000-0005-0000-0000-000030060000}"/>
    <cellStyle name="T_2.Titel_ACCOUN6M_EBITA_effect_MTFC_NWC_NSO_Target2007" xfId="1455" xr:uid="{00000000-0005-0000-0000-000031060000}"/>
    <cellStyle name="T_2.Titel_ACCOUN6M_EBITA_effect_MTFC_NWC_NSO_Target2007_OLD_CN" xfId="1456" xr:uid="{00000000-0005-0000-0000-000032060000}"/>
    <cellStyle name="T_2.Titel_ACCOUN6M_EBITA_effect_MTFC_OLD_CN" xfId="1457" xr:uid="{00000000-0005-0000-0000-000033060000}"/>
    <cellStyle name="T_2.Titel_ACCOUN6M_EBITA_effect_MTFC_One_Page_Remodellings_Germany reworked" xfId="1458" xr:uid="{00000000-0005-0000-0000-000034060000}"/>
    <cellStyle name="T_2.Titel_ACCOUN6M_EBITA_effect_MTFC_One_Page_Remodellings_Germany reworked_OLD_CN" xfId="1459" xr:uid="{00000000-0005-0000-0000-000035060000}"/>
    <cellStyle name="T_2.Titel_ACCOUN6M_EBITA_effect_MTFC_One_Page_Remodellings_Holland reworked" xfId="1460" xr:uid="{00000000-0005-0000-0000-000036060000}"/>
    <cellStyle name="T_2.Titel_ACCOUN6M_EBITA_effect_MTFC_One_Page_Remodellings_Holland reworked_OLD_CN" xfId="1461" xr:uid="{00000000-0005-0000-0000-000037060000}"/>
    <cellStyle name="T_2.Titel_ACCOUN6M_EBITA_effect_MTFC_One_Page_Remodellings_Holland_MAG" xfId="1462" xr:uid="{00000000-0005-0000-0000-000038060000}"/>
    <cellStyle name="T_2.Titel_ACCOUN6M_EBITA_effect_MTFC_One_Page_Remodellings_Holland_MAG_OLD_CN" xfId="1463" xr:uid="{00000000-0005-0000-0000-000039060000}"/>
    <cellStyle name="T_2.Titel_ACCOUN6M_EBITA_effect_MTFC_One_Page_Remodellings_UK" xfId="1464" xr:uid="{00000000-0005-0000-0000-00003A060000}"/>
    <cellStyle name="T_2.Titel_ACCOUN6M_EBITA_effect_MTFC_One_Page_Remodellings_UK_OLD_CN" xfId="1465" xr:uid="{00000000-0005-0000-0000-00003B060000}"/>
    <cellStyle name="T_2.Titel_ACCOUN6M_EBITA_effect_MTFC_sales graph" xfId="1466" xr:uid="{00000000-0005-0000-0000-00003C060000}"/>
    <cellStyle name="T_2.Titel_ACCOUN6M_EBITA_effect_MTFC_sales graph_OLD_CN" xfId="1467" xr:uid="{00000000-0005-0000-0000-00003D060000}"/>
    <cellStyle name="T_2.Titel_ACCOUN6M_EBITA_effect_MTFC_Sheet" xfId="1468" xr:uid="{00000000-0005-0000-0000-00003E060000}"/>
    <cellStyle name="T_2.Titel_ACCOUN6M_EBITA_effect_MTFC_Sheet_1" xfId="1469" xr:uid="{00000000-0005-0000-0000-00003F060000}"/>
    <cellStyle name="T_2.Titel_ACCOUN6M_EBITA_effect_MTFC_Sheet_1_MCCI_MTFC_New Target2" xfId="1470" xr:uid="{00000000-0005-0000-0000-000040060000}"/>
    <cellStyle name="T_2.Titel_ACCOUN6M_EBITA_effect_MTFC_Sheet_1_MCCI_MTFC_New Target2_OLD_CN" xfId="1471" xr:uid="{00000000-0005-0000-0000-000041060000}"/>
    <cellStyle name="T_2.Titel_ACCOUN6M_EBITA_effect_MTFC_Sheet_1_OLD_CN" xfId="1472" xr:uid="{00000000-0005-0000-0000-000042060000}"/>
    <cellStyle name="T_2.Titel_ACCOUN6M_EBITA_effect_MTFC_Sheet_2" xfId="1473" xr:uid="{00000000-0005-0000-0000-000043060000}"/>
    <cellStyle name="T_2.Titel_ACCOUN6M_EBITA_effect_MTFC_Sheet_2_02_02_MCCI_MTFC_cons_v.2" xfId="4" xr:uid="{00000000-0005-0000-0000-000044060000}"/>
    <cellStyle name="T_2.Titel_ACCOUN6M_EBITA_effect_MTFC_Sheet_2_02_02_MCCI_MTFC_cons_v.2 2" xfId="1474" xr:uid="{00000000-0005-0000-0000-000045060000}"/>
    <cellStyle name="T_2.Titel_ACCOUN6M_EBITA_effect_MTFC_Sheet_2_02_02_MCCI_MTFC_cons_v.2_OLD_CN" xfId="1475" xr:uid="{00000000-0005-0000-0000-000046060000}"/>
    <cellStyle name="T_2.Titel_ACCOUN6M_EBITA_effect_MTFC_Sheet_2_Data_Proto" xfId="1476" xr:uid="{00000000-0005-0000-0000-000047060000}"/>
    <cellStyle name="T_2.Titel_ACCOUN6M_EBITA_effect_MTFC_Sheet_2_Data_Proto_Book6" xfId="1477" xr:uid="{00000000-0005-0000-0000-000048060000}"/>
    <cellStyle name="T_2.Titel_ACCOUN6M_EBITA_effect_MTFC_Sheet_2_Data_Proto_Book6_OLD_CN" xfId="1478" xr:uid="{00000000-0005-0000-0000-000049060000}"/>
    <cellStyle name="T_2.Titel_ACCOUN6M_EBITA_effect_MTFC_Sheet_2_Data_Proto_OLD_CN" xfId="1479" xr:uid="{00000000-0005-0000-0000-00004A060000}"/>
    <cellStyle name="T_2.Titel_ACCOUN6M_EBITA_effect_MTFC_Sheet_2_Data_Proto_QuarterII_ACT_17072006" xfId="1480" xr:uid="{00000000-0005-0000-0000-00004B060000}"/>
    <cellStyle name="T_2.Titel_ACCOUN6M_EBITA_effect_MTFC_Sheet_2_Data_Proto_QuarterII_ACT_17072006_OLD_CN" xfId="1481" xr:uid="{00000000-0005-0000-0000-00004C060000}"/>
    <cellStyle name="T_2.Titel_ACCOUN6M_EBITA_effect_MTFC_Sheet_2_FC01_20022006_cons" xfId="1482" xr:uid="{00000000-0005-0000-0000-00004D060000}"/>
    <cellStyle name="T_2.Titel_ACCOUN6M_EBITA_effect_MTFC_Sheet_2_FC01_20022006_cons_Book6" xfId="1483" xr:uid="{00000000-0005-0000-0000-00004E060000}"/>
    <cellStyle name="T_2.Titel_ACCOUN6M_EBITA_effect_MTFC_Sheet_2_FC01_20022006_cons_Book6_OLD_CN" xfId="1484" xr:uid="{00000000-0005-0000-0000-00004F060000}"/>
    <cellStyle name="T_2.Titel_ACCOUN6M_EBITA_effect_MTFC_Sheet_2_FC01_20022006_cons_OLD_CN" xfId="1485" xr:uid="{00000000-0005-0000-0000-000050060000}"/>
    <cellStyle name="T_2.Titel_ACCOUN6M_EBITA_effect_MTFC_Sheet_2_FC01_20022006_cons_QuarterII_ACT_17072006" xfId="1486" xr:uid="{00000000-0005-0000-0000-000051060000}"/>
    <cellStyle name="T_2.Titel_ACCOUN6M_EBITA_effect_MTFC_Sheet_2_FC01_20022006_cons_QuarterII_ACT_17072006_OLD_CN" xfId="1487" xr:uid="{00000000-0005-0000-0000-000052060000}"/>
    <cellStyle name="T_2.Titel_ACCOUN6M_EBITA_effect_MTFC_Sheet_2_FC1 vs Target FC1" xfId="1488" xr:uid="{00000000-0005-0000-0000-000053060000}"/>
    <cellStyle name="T_2.Titel_ACCOUN6M_EBITA_effect_MTFC_Sheet_2_FC1 vs Target FC1_OLD_CN" xfId="1489" xr:uid="{00000000-0005-0000-0000-000054060000}"/>
    <cellStyle name="T_2.Titel_ACCOUN6M_EBITA_effect_MTFC_Sheet_2_MCCI_MTFC_cons_v15" xfId="1490" xr:uid="{00000000-0005-0000-0000-000055060000}"/>
    <cellStyle name="T_2.Titel_ACCOUN6M_EBITA_effect_MTFC_Sheet_2_MCCI_MTFC_cons_v15_Data_Proto" xfId="1491" xr:uid="{00000000-0005-0000-0000-000056060000}"/>
    <cellStyle name="T_2.Titel_ACCOUN6M_EBITA_effect_MTFC_Sheet_2_MCCI_MTFC_cons_v15_Data_Proto_Book6" xfId="1492" xr:uid="{00000000-0005-0000-0000-000057060000}"/>
    <cellStyle name="T_2.Titel_ACCOUN6M_EBITA_effect_MTFC_Sheet_2_MCCI_MTFC_cons_v15_Data_Proto_Book6_OLD_CN" xfId="1493" xr:uid="{00000000-0005-0000-0000-000058060000}"/>
    <cellStyle name="T_2.Titel_ACCOUN6M_EBITA_effect_MTFC_Sheet_2_MCCI_MTFC_cons_v15_Data_Proto_OLD_CN" xfId="1494" xr:uid="{00000000-0005-0000-0000-000059060000}"/>
    <cellStyle name="T_2.Titel_ACCOUN6M_EBITA_effect_MTFC_Sheet_2_MCCI_MTFC_cons_v15_Data_Proto_QuarterII_ACT_17072006" xfId="1495" xr:uid="{00000000-0005-0000-0000-00005A060000}"/>
    <cellStyle name="T_2.Titel_ACCOUN6M_EBITA_effect_MTFC_Sheet_2_MCCI_MTFC_cons_v15_Data_Proto_QuarterII_ACT_17072006_OLD_CN" xfId="1496" xr:uid="{00000000-0005-0000-0000-00005B060000}"/>
    <cellStyle name="T_2.Titel_ACCOUN6M_EBITA_effect_MTFC_Sheet_2_MCCI_MTFC_cons_v15_OLD_CN" xfId="1497" xr:uid="{00000000-0005-0000-0000-00005C060000}"/>
    <cellStyle name="T_2.Titel_ACCOUN6M_EBITA_effect_MTFC_Sheet_2_MCCI_MTFC_cons_v15_Target_Setting_v14" xfId="1498" xr:uid="{00000000-0005-0000-0000-00005D060000}"/>
    <cellStyle name="T_2.Titel_ACCOUN6M_EBITA_effect_MTFC_Sheet_2_MCCI_MTFC_cons_v15_Target_Setting_v14_OLD_CN" xfId="1499" xr:uid="{00000000-0005-0000-0000-00005E060000}"/>
    <cellStyle name="T_2.Titel_ACCOUN6M_EBITA_effect_MTFC_Sheet_2_OLD_CN" xfId="1500" xr:uid="{00000000-0005-0000-0000-00005F060000}"/>
    <cellStyle name="T_2.Titel_ACCOUN6M_EBITA_effect_MTFC_Sheet_2_Target_Setting_v14" xfId="1501" xr:uid="{00000000-0005-0000-0000-000060060000}"/>
    <cellStyle name="T_2.Titel_ACCOUN6M_EBITA_effect_MTFC_Sheet_2_Target_Setting_v14_OLD_CN" xfId="1502" xr:uid="{00000000-0005-0000-0000-000061060000}"/>
    <cellStyle name="T_2.Titel_ACCOUN6M_EBITA_effect_MTFC_Sheet_3" xfId="1503" xr:uid="{00000000-0005-0000-0000-000062060000}"/>
    <cellStyle name="T_2.Titel_ACCOUN6M_EBITA_effect_MTFC_Sheet_3_OLD_CN" xfId="1504" xr:uid="{00000000-0005-0000-0000-000063060000}"/>
    <cellStyle name="T_2.Titel_ACCOUN6M_EBITA_effect_MTFC_Sheet_4" xfId="1505" xr:uid="{00000000-0005-0000-0000-000064060000}"/>
    <cellStyle name="T_2.Titel_ACCOUN6M_EBITA_effect_MTFC_Sheet_4_FC04_11052006_cons" xfId="1506" xr:uid="{00000000-0005-0000-0000-000065060000}"/>
    <cellStyle name="T_2.Titel_ACCOUN6M_EBITA_effect_MTFC_Sheet_4_FC04_11052006_cons_FC05_01062006" xfId="1507" xr:uid="{00000000-0005-0000-0000-000066060000}"/>
    <cellStyle name="T_2.Titel_ACCOUN6M_EBITA_effect_MTFC_Sheet_4_FC04_11052006_cons_FC05_01062006_OLD_CN" xfId="1508" xr:uid="{00000000-0005-0000-0000-000067060000}"/>
    <cellStyle name="T_2.Titel_ACCOUN6M_EBITA_effect_MTFC_Sheet_4_FC04_11052006_cons_OLD_CN" xfId="1509" xr:uid="{00000000-0005-0000-0000-000068060000}"/>
    <cellStyle name="T_2.Titel_ACCOUN6M_EBITA_effect_MTFC_Sheet_4_FC05_01062006" xfId="1510" xr:uid="{00000000-0005-0000-0000-000069060000}"/>
    <cellStyle name="T_2.Titel_ACCOUN6M_EBITA_effect_MTFC_Sheet_4_FC05_01062006_OLD_CN" xfId="1511" xr:uid="{00000000-0005-0000-0000-00006A060000}"/>
    <cellStyle name="T_2.Titel_ACCOUN6M_EBITA_effect_MTFC_sheet_4_OLD_CN" xfId="1512" xr:uid="{00000000-0005-0000-0000-00006B060000}"/>
    <cellStyle name="T_2.Titel_ACCOUN6M_EBITA_effect_MTFC_sheet_5" xfId="1513" xr:uid="{00000000-0005-0000-0000-00006C060000}"/>
    <cellStyle name="T_2.Titel_ACCOUN6M_EBITA_effect_MTFC_sheet_5_OLD_CN" xfId="1514" xr:uid="{00000000-0005-0000-0000-00006D060000}"/>
    <cellStyle name="T_2.Titel_ACCOUN6M_EBITA_effect_MTFC_sheet_5_QuarterII_ACT_17072006" xfId="1515" xr:uid="{00000000-0005-0000-0000-00006E060000}"/>
    <cellStyle name="T_2.Titel_ACCOUN6M_EBITA_effect_MTFC_sheet_5_QuarterII_ACT_17072006_OLD_CN" xfId="1516" xr:uid="{00000000-0005-0000-0000-00006F060000}"/>
    <cellStyle name="T_2.Titel_ACCOUN6M_EBITA_effect_MTFC_sheet_6" xfId="1517" xr:uid="{00000000-0005-0000-0000-000070060000}"/>
    <cellStyle name="T_2.Titel_ACCOUN6M_EBITA_effect_MTFC_sheet_6_OLD_CN" xfId="1518" xr:uid="{00000000-0005-0000-0000-000071060000}"/>
    <cellStyle name="T_2.Titel_ACCOUN6M_EBITA_effect_MTFC_sheet_7" xfId="1519" xr:uid="{00000000-0005-0000-0000-000072060000}"/>
    <cellStyle name="T_2.Titel_ACCOUN6M_EBITA_effect_MTFC_sheet_7_OLD_CN" xfId="1520" xr:uid="{00000000-0005-0000-0000-000073060000}"/>
    <cellStyle name="T_2.Titel_ACCOUN6M_EBITA_effect_MTFC_Sheet_ACT12_20022006_cons" xfId="1521" xr:uid="{00000000-0005-0000-0000-000074060000}"/>
    <cellStyle name="T_2.Titel_ACCOUN6M_EBITA_effect_MTFC_Sheet_ACT12_20022006_cons_OLD_CN" xfId="1522" xr:uid="{00000000-0005-0000-0000-000075060000}"/>
    <cellStyle name="T_2.Titel_ACCOUN6M_EBITA_effect_MTFC_Sheet_FC08_30082006" xfId="1523" xr:uid="{00000000-0005-0000-0000-000076060000}"/>
    <cellStyle name="T_2.Titel_ACCOUN6M_EBITA_effect_MTFC_Sheet_FC08_30082006_OLD_CN" xfId="1524" xr:uid="{00000000-0005-0000-0000-000077060000}"/>
    <cellStyle name="T_2.Titel_ACCOUN6M_EBITA_effect_MTFC_Sheet_LFL_sales_inflation_adj_ACT8" xfId="1525" xr:uid="{00000000-0005-0000-0000-000078060000}"/>
    <cellStyle name="T_2.Titel_ACCOUN6M_EBITA_effect_MTFC_Sheet_LFL_sales_inflation_adj_ACT8_OLD_CN" xfId="1526" xr:uid="{00000000-0005-0000-0000-000079060000}"/>
    <cellStyle name="T_2.Titel_ACCOUN6M_EBITA_effect_MTFC_Sheet_OLD_CN" xfId="1527" xr:uid="{00000000-0005-0000-0000-00007A060000}"/>
    <cellStyle name="T_2.Titel_ACCOUN6M_EBITA_effect_MTFC_Target_Setting_v14" xfId="1528" xr:uid="{00000000-0005-0000-0000-00007B060000}"/>
    <cellStyle name="T_2.Titel_ACCOUN6M_EBITA_effect_MTFC_Target_Setting_v14_OLD_CN" xfId="1529" xr:uid="{00000000-0005-0000-0000-00007C060000}"/>
    <cellStyle name="T_2.Titel_ACCOUN6M_EBITA_effect_MTFC_Toolbox14" xfId="1530" xr:uid="{00000000-0005-0000-0000-00007D060000}"/>
    <cellStyle name="T_2.Titel_ACCOUN6M_EBITA_effect_MTFC_Toolbox14_Data_Proto" xfId="1531" xr:uid="{00000000-0005-0000-0000-00007E060000}"/>
    <cellStyle name="T_2.Titel_ACCOUN6M_EBITA_effect_MTFC_Toolbox14_Data_Proto_Book6" xfId="1532" xr:uid="{00000000-0005-0000-0000-00007F060000}"/>
    <cellStyle name="T_2.Titel_ACCOUN6M_EBITA_effect_MTFC_Toolbox14_Data_Proto_Book6_OLD_CN" xfId="1533" xr:uid="{00000000-0005-0000-0000-000080060000}"/>
    <cellStyle name="T_2.Titel_ACCOUN6M_EBITA_effect_MTFC_Toolbox14_Data_Proto_OLD_CN" xfId="1534" xr:uid="{00000000-0005-0000-0000-000081060000}"/>
    <cellStyle name="T_2.Titel_ACCOUN6M_EBITA_effect_MTFC_Toolbox14_Data_Proto_QuarterII_ACT_17072006" xfId="1535" xr:uid="{00000000-0005-0000-0000-000082060000}"/>
    <cellStyle name="T_2.Titel_ACCOUN6M_EBITA_effect_MTFC_Toolbox14_Data_Proto_QuarterII_ACT_17072006_OLD_CN" xfId="1536" xr:uid="{00000000-0005-0000-0000-000083060000}"/>
    <cellStyle name="T_2.Titel_ACCOUN6M_EBITA_effect_MTFC_Toolbox14_FC01_20022006_cons" xfId="1537" xr:uid="{00000000-0005-0000-0000-000084060000}"/>
    <cellStyle name="T_2.Titel_ACCOUN6M_EBITA_effect_MTFC_Toolbox14_FC01_20022006_cons_Book6" xfId="1538" xr:uid="{00000000-0005-0000-0000-000085060000}"/>
    <cellStyle name="T_2.Titel_ACCOUN6M_EBITA_effect_MTFC_Toolbox14_FC01_20022006_cons_Book6_OLD_CN" xfId="1539" xr:uid="{00000000-0005-0000-0000-000086060000}"/>
    <cellStyle name="T_2.Titel_ACCOUN6M_EBITA_effect_MTFC_Toolbox14_FC01_20022006_cons_OLD_CN" xfId="1540" xr:uid="{00000000-0005-0000-0000-000087060000}"/>
    <cellStyle name="T_2.Titel_ACCOUN6M_EBITA_effect_MTFC_Toolbox14_FC01_20022006_cons_QuarterII_ACT_17072006" xfId="1541" xr:uid="{00000000-0005-0000-0000-000088060000}"/>
    <cellStyle name="T_2.Titel_ACCOUN6M_EBITA_effect_MTFC_Toolbox14_FC01_20022006_cons_QuarterII_ACT_17072006_OLD_CN" xfId="1542" xr:uid="{00000000-0005-0000-0000-000089060000}"/>
    <cellStyle name="T_2.Titel_ACCOUN6M_EBITA_effect_MTFC_Toolbox14_FC08_30082006" xfId="1543" xr:uid="{00000000-0005-0000-0000-00008A060000}"/>
    <cellStyle name="T_2.Titel_ACCOUN6M_EBITA_effect_MTFC_Toolbox14_FC08_30082006_OLD_CN" xfId="1544" xr:uid="{00000000-0005-0000-0000-00008B060000}"/>
    <cellStyle name="T_2.Titel_ACCOUN6M_EBITA_effect_MTFC_Toolbox14_LFL_sales_inflation_adj_ACT8" xfId="1545" xr:uid="{00000000-0005-0000-0000-00008C060000}"/>
    <cellStyle name="T_2.Titel_ACCOUN6M_EBITA_effect_MTFC_Toolbox14_LFL_sales_inflation_adj_ACT8_OLD_CN" xfId="1546" xr:uid="{00000000-0005-0000-0000-00008D060000}"/>
    <cellStyle name="T_2.Titel_ACCOUN6M_EBITA_effect_MTFC_Toolbox14_NWC_NSO_Target2007" xfId="1547" xr:uid="{00000000-0005-0000-0000-00008E060000}"/>
    <cellStyle name="T_2.Titel_ACCOUN6M_EBITA_effect_MTFC_Toolbox14_NWC_NSO_Target2007_OLD_CN" xfId="1548" xr:uid="{00000000-0005-0000-0000-00008F060000}"/>
    <cellStyle name="T_2.Titel_ACCOUN6M_EBITA_effect_MTFC_Toolbox14_OLD_CN" xfId="1549" xr:uid="{00000000-0005-0000-0000-000090060000}"/>
    <cellStyle name="T_2.Titel_ACCOUN6M_EBITA_effect_MTFC_Toolbox14_SIMULATION" xfId="1550" xr:uid="{00000000-0005-0000-0000-000091060000}"/>
    <cellStyle name="T_2.Titel_ACCOUN6M_EBITA_effect_MTFC_Toolbox14_SIMULATION_OLD_CN" xfId="1551" xr:uid="{00000000-0005-0000-0000-000092060000}"/>
    <cellStyle name="T_2.Titel_ACCOUN6M_EBITA_effect_MTFC_Toolbox14_Target_Setting_v14" xfId="1552" xr:uid="{00000000-0005-0000-0000-000093060000}"/>
    <cellStyle name="T_2.Titel_ACCOUN6M_EBITA_effect_MTFC_Toolbox14_Target_Setting_v14_OLD_CN" xfId="1553" xr:uid="{00000000-0005-0000-0000-000094060000}"/>
    <cellStyle name="T_2.Titel_ACCOUN6M_EBITA_effect_MTFC_Toolbox16" xfId="1554" xr:uid="{00000000-0005-0000-0000-000095060000}"/>
    <cellStyle name="T_2.Titel_ACCOUN6M_EBITA_effect_MTFC_Toolbox16_Data_Proto" xfId="1555" xr:uid="{00000000-0005-0000-0000-000096060000}"/>
    <cellStyle name="T_2.Titel_ACCOUN6M_EBITA_effect_MTFC_Toolbox16_Data_Proto_Book6" xfId="1556" xr:uid="{00000000-0005-0000-0000-000097060000}"/>
    <cellStyle name="T_2.Titel_ACCOUN6M_EBITA_effect_MTFC_Toolbox16_Data_Proto_Book6_OLD_CN" xfId="1557" xr:uid="{00000000-0005-0000-0000-000098060000}"/>
    <cellStyle name="T_2.Titel_ACCOUN6M_EBITA_effect_MTFC_Toolbox16_Data_Proto_OLD_CN" xfId="1558" xr:uid="{00000000-0005-0000-0000-000099060000}"/>
    <cellStyle name="T_2.Titel_ACCOUN6M_EBITA_effect_MTFC_Toolbox16_Data_Proto_QuarterII_ACT_17072006" xfId="1559" xr:uid="{00000000-0005-0000-0000-00009A060000}"/>
    <cellStyle name="T_2.Titel_ACCOUN6M_EBITA_effect_MTFC_Toolbox16_Data_Proto_QuarterII_ACT_17072006_OLD_CN" xfId="1560" xr:uid="{00000000-0005-0000-0000-00009B060000}"/>
    <cellStyle name="T_2.Titel_ACCOUN6M_EBITA_effect_MTFC_Toolbox16_FC01_20022006_cons" xfId="1561" xr:uid="{00000000-0005-0000-0000-00009C060000}"/>
    <cellStyle name="T_2.Titel_ACCOUN6M_EBITA_effect_MTFC_Toolbox16_FC01_20022006_cons_Book6" xfId="1562" xr:uid="{00000000-0005-0000-0000-00009D060000}"/>
    <cellStyle name="T_2.Titel_ACCOUN6M_EBITA_effect_MTFC_Toolbox16_FC01_20022006_cons_Book6_OLD_CN" xfId="1563" xr:uid="{00000000-0005-0000-0000-00009E060000}"/>
    <cellStyle name="T_2.Titel_ACCOUN6M_EBITA_effect_MTFC_Toolbox16_FC01_20022006_cons_OLD_CN" xfId="1564" xr:uid="{00000000-0005-0000-0000-00009F060000}"/>
    <cellStyle name="T_2.Titel_ACCOUN6M_EBITA_effect_MTFC_Toolbox16_FC01_20022006_cons_QuarterII_ACT_17072006" xfId="1565" xr:uid="{00000000-0005-0000-0000-0000A0060000}"/>
    <cellStyle name="T_2.Titel_ACCOUN6M_EBITA_effect_MTFC_Toolbox16_FC01_20022006_cons_QuarterII_ACT_17072006_OLD_CN" xfId="1566" xr:uid="{00000000-0005-0000-0000-0000A1060000}"/>
    <cellStyle name="T_2.Titel_ACCOUN6M_EBITA_effect_MTFC_Toolbox16_FC08_30082006" xfId="1567" xr:uid="{00000000-0005-0000-0000-0000A2060000}"/>
    <cellStyle name="T_2.Titel_ACCOUN6M_EBITA_effect_MTFC_Toolbox16_FC08_30082006_OLD_CN" xfId="1568" xr:uid="{00000000-0005-0000-0000-0000A3060000}"/>
    <cellStyle name="T_2.Titel_ACCOUN6M_EBITA_effect_MTFC_Toolbox16_LFL_sales_inflation_adj_ACT8" xfId="1569" xr:uid="{00000000-0005-0000-0000-0000A4060000}"/>
    <cellStyle name="T_2.Titel_ACCOUN6M_EBITA_effect_MTFC_Toolbox16_LFL_sales_inflation_adj_ACT8_OLD_CN" xfId="1570" xr:uid="{00000000-0005-0000-0000-0000A5060000}"/>
    <cellStyle name="T_2.Titel_ACCOUN6M_EBITA_effect_MTFC_Toolbox16_NWC_NSO_Target2007" xfId="1571" xr:uid="{00000000-0005-0000-0000-0000A6060000}"/>
    <cellStyle name="T_2.Titel_ACCOUN6M_EBITA_effect_MTFC_Toolbox16_NWC_NSO_Target2007_OLD_CN" xfId="1572" xr:uid="{00000000-0005-0000-0000-0000A7060000}"/>
    <cellStyle name="T_2.Titel_ACCOUN6M_EBITA_effect_MTFC_Toolbox16_OLD_CN" xfId="1573" xr:uid="{00000000-0005-0000-0000-0000A8060000}"/>
    <cellStyle name="T_2.Titel_ACCOUN6M_EBITA_effect_MTFC_Toolbox16_SIMULATION" xfId="1574" xr:uid="{00000000-0005-0000-0000-0000A9060000}"/>
    <cellStyle name="T_2.Titel_ACCOUN6M_EBITA_effect_MTFC_Toolbox16_SIMULATION_OLD_CN" xfId="1575" xr:uid="{00000000-0005-0000-0000-0000AA060000}"/>
    <cellStyle name="T_2.Titel_ACCOUN6M_EBITA_effect_MTFC_Toolbox16_Target_Setting_v14" xfId="1576" xr:uid="{00000000-0005-0000-0000-0000AB060000}"/>
    <cellStyle name="T_2.Titel_ACCOUN6M_EBITA_effect_MTFC_Toolbox16_Target_Setting_v14_OLD_CN" xfId="1577" xr:uid="{00000000-0005-0000-0000-0000AC060000}"/>
    <cellStyle name="T_2.Titel_ACCOUN6M_EBITA_effect_MTFC_Toolbox20" xfId="1578" xr:uid="{00000000-0005-0000-0000-0000AD060000}"/>
    <cellStyle name="T_2.Titel_ACCOUN6M_EBITA_effect_MTFC_Toolbox20_Data_Proto" xfId="1579" xr:uid="{00000000-0005-0000-0000-0000AE060000}"/>
    <cellStyle name="T_2.Titel_ACCOUN6M_EBITA_effect_MTFC_Toolbox20_Data_Proto_Book6" xfId="1580" xr:uid="{00000000-0005-0000-0000-0000AF060000}"/>
    <cellStyle name="T_2.Titel_ACCOUN6M_EBITA_effect_MTFC_Toolbox20_Data_Proto_Book6_OLD_CN" xfId="1581" xr:uid="{00000000-0005-0000-0000-0000B0060000}"/>
    <cellStyle name="T_2.Titel_ACCOUN6M_EBITA_effect_MTFC_Toolbox20_Data_Proto_OLD_CN" xfId="1582" xr:uid="{00000000-0005-0000-0000-0000B1060000}"/>
    <cellStyle name="T_2.Titel_ACCOUN6M_EBITA_effect_MTFC_Toolbox20_Data_Proto_QuarterII_ACT_17072006" xfId="1583" xr:uid="{00000000-0005-0000-0000-0000B2060000}"/>
    <cellStyle name="T_2.Titel_ACCOUN6M_EBITA_effect_MTFC_Toolbox20_Data_Proto_QuarterII_ACT_17072006_OLD_CN" xfId="1584" xr:uid="{00000000-0005-0000-0000-0000B3060000}"/>
    <cellStyle name="T_2.Titel_ACCOUN6M_EBITA_effect_MTFC_Toolbox20_FC01_20022006_cons" xfId="1585" xr:uid="{00000000-0005-0000-0000-0000B4060000}"/>
    <cellStyle name="T_2.Titel_ACCOUN6M_EBITA_effect_MTFC_Toolbox20_FC01_20022006_cons_Book6" xfId="1586" xr:uid="{00000000-0005-0000-0000-0000B5060000}"/>
    <cellStyle name="T_2.Titel_ACCOUN6M_EBITA_effect_MTFC_Toolbox20_FC01_20022006_cons_Book6_OLD_CN" xfId="1587" xr:uid="{00000000-0005-0000-0000-0000B6060000}"/>
    <cellStyle name="T_2.Titel_ACCOUN6M_EBITA_effect_MTFC_Toolbox20_FC01_20022006_cons_OLD_CN" xfId="1588" xr:uid="{00000000-0005-0000-0000-0000B7060000}"/>
    <cellStyle name="T_2.Titel_ACCOUN6M_EBITA_effect_MTFC_Toolbox20_FC01_20022006_cons_QuarterII_ACT_17072006" xfId="1589" xr:uid="{00000000-0005-0000-0000-0000B8060000}"/>
    <cellStyle name="T_2.Titel_ACCOUN6M_EBITA_effect_MTFC_Toolbox20_FC01_20022006_cons_QuarterII_ACT_17072006_OLD_CN" xfId="1590" xr:uid="{00000000-0005-0000-0000-0000B9060000}"/>
    <cellStyle name="T_2.Titel_ACCOUN6M_EBITA_effect_MTFC_Toolbox20_FC08_30082006" xfId="1591" xr:uid="{00000000-0005-0000-0000-0000BA060000}"/>
    <cellStyle name="T_2.Titel_ACCOUN6M_EBITA_effect_MTFC_Toolbox20_FC08_30082006_OLD_CN" xfId="1592" xr:uid="{00000000-0005-0000-0000-0000BB060000}"/>
    <cellStyle name="T_2.Titel_ACCOUN6M_EBITA_effect_MTFC_Toolbox20_LFL_sales_inflation_adj_ACT8" xfId="1593" xr:uid="{00000000-0005-0000-0000-0000BC060000}"/>
    <cellStyle name="T_2.Titel_ACCOUN6M_EBITA_effect_MTFC_Toolbox20_LFL_sales_inflation_adj_ACT8_OLD_CN" xfId="1594" xr:uid="{00000000-0005-0000-0000-0000BD060000}"/>
    <cellStyle name="T_2.Titel_ACCOUN6M_EBITA_effect_MTFC_Toolbox20_NWC_NSO_Target2007" xfId="1595" xr:uid="{00000000-0005-0000-0000-0000BE060000}"/>
    <cellStyle name="T_2.Titel_ACCOUN6M_EBITA_effect_MTFC_Toolbox20_NWC_NSO_Target2007_OLD_CN" xfId="1596" xr:uid="{00000000-0005-0000-0000-0000BF060000}"/>
    <cellStyle name="T_2.Titel_ACCOUN6M_EBITA_effect_MTFC_Toolbox20_OLD_CN" xfId="1597" xr:uid="{00000000-0005-0000-0000-0000C0060000}"/>
    <cellStyle name="T_2.Titel_ACCOUN6M_EBITA_effect_MTFC_Toolbox20_sales graph" xfId="1598" xr:uid="{00000000-0005-0000-0000-0000C1060000}"/>
    <cellStyle name="T_2.Titel_ACCOUN6M_EBITA_effect_MTFC_Toolbox20_sales graph_OLD_CN" xfId="1599" xr:uid="{00000000-0005-0000-0000-0000C2060000}"/>
    <cellStyle name="T_2.Titel_ACCOUN6M_EBITA_effect_MTFC_Toolbox20_SIMULATION" xfId="1600" xr:uid="{00000000-0005-0000-0000-0000C3060000}"/>
    <cellStyle name="T_2.Titel_ACCOUN6M_EBITA_effect_MTFC_Toolbox20_SIMULATION_OLD_CN" xfId="1601" xr:uid="{00000000-0005-0000-0000-0000C4060000}"/>
    <cellStyle name="T_2.Titel_ACCOUN6M_EBITA_effect_MTFC_Toolbox20_Target_Setting_v14" xfId="1602" xr:uid="{00000000-0005-0000-0000-0000C5060000}"/>
    <cellStyle name="T_2.Titel_ACCOUN6M_EBITA_effect_MTFC_Toolbox20_Target_Setting_v14_OLD_CN" xfId="1603" xr:uid="{00000000-0005-0000-0000-0000C6060000}"/>
    <cellStyle name="T_2.Titel_ACCOUN6M_EBITA_effect_MTFC_Toolbox22" xfId="1604" xr:uid="{00000000-0005-0000-0000-0000C7060000}"/>
    <cellStyle name="T_2.Titel_ACCOUN6M_EBITA_effect_MTFC_Toolbox22_1" xfId="1605" xr:uid="{00000000-0005-0000-0000-0000C8060000}"/>
    <cellStyle name="T_2.Titel_ACCOUN6M_EBITA_effect_MTFC_Toolbox22_1_Book1" xfId="1606" xr:uid="{00000000-0005-0000-0000-0000C9060000}"/>
    <cellStyle name="T_2.Titel_ACCOUN6M_EBITA_effect_MTFC_Toolbox22_1_Book1_OLD_CN" xfId="1607" xr:uid="{00000000-0005-0000-0000-0000CA060000}"/>
    <cellStyle name="T_2.Titel_ACCOUN6M_EBITA_effect_MTFC_Toolbox22_1_FC09_20092006" xfId="1608" xr:uid="{00000000-0005-0000-0000-0000CB060000}"/>
    <cellStyle name="T_2.Titel_ACCOUN6M_EBITA_effect_MTFC_Toolbox22_1_FC09_20092006_OLD_CN" xfId="1609" xr:uid="{00000000-0005-0000-0000-0000CC060000}"/>
    <cellStyle name="T_2.Titel_ACCOUN6M_EBITA_effect_MTFC_Toolbox22_1_Invest Strategy_2008_2010_Bertsch_20070817_V3" xfId="1610" xr:uid="{00000000-0005-0000-0000-0000CD060000}"/>
    <cellStyle name="T_2.Titel_ACCOUN6M_EBITA_effect_MTFC_Toolbox22_1_Invest Strategy_2008_2010_Bertsch_20070817_V3_OLD_CN" xfId="1611" xr:uid="{00000000-0005-0000-0000-0000CE060000}"/>
    <cellStyle name="T_2.Titel_ACCOUN6M_EBITA_effect_MTFC_Toolbox22_1_Investment Target Setting 2008-10_EBD_adj_adj" xfId="1612" xr:uid="{00000000-0005-0000-0000-0000CF060000}"/>
    <cellStyle name="T_2.Titel_ACCOUN6M_EBITA_effect_MTFC_Toolbox22_1_Investment Target Setting 2008-10_EBD_adj_adj_OLD_CN" xfId="1613" xr:uid="{00000000-0005-0000-0000-0000D0060000}"/>
    <cellStyle name="T_2.Titel_ACCOUN6M_EBITA_effect_MTFC_Toolbox22_1_Investment_Targets_2010" xfId="1614" xr:uid="{00000000-0005-0000-0000-0000D1060000}"/>
    <cellStyle name="T_2.Titel_ACCOUN6M_EBITA_effect_MTFC_Toolbox22_1_Investment_Targets_2010_1" xfId="1615" xr:uid="{00000000-0005-0000-0000-0000D2060000}"/>
    <cellStyle name="T_2.Titel_ACCOUN6M_EBITA_effect_MTFC_Toolbox22_1_Investment_Targets_2010_1_OLD_CN" xfId="1616" xr:uid="{00000000-0005-0000-0000-0000D3060000}"/>
    <cellStyle name="T_2.Titel_ACCOUN6M_EBITA_effect_MTFC_Toolbox22_1_Investment_Targets_2010_OLD_CN" xfId="1617" xr:uid="{00000000-0005-0000-0000-0000D4060000}"/>
    <cellStyle name="T_2.Titel_ACCOUN6M_EBITA_effect_MTFC_Toolbox22_1_Investments_FC_1_2007_BW" xfId="1618" xr:uid="{00000000-0005-0000-0000-0000D5060000}"/>
    <cellStyle name="T_2.Titel_ACCOUN6M_EBITA_effect_MTFC_Toolbox22_1_Investments_FC_1_2007_BW_OLD_CN" xfId="1619" xr:uid="{00000000-0005-0000-0000-0000D6060000}"/>
    <cellStyle name="T_2.Titel_ACCOUN6M_EBITA_effect_MTFC_Toolbox22_1_OLD_CN" xfId="1620" xr:uid="{00000000-0005-0000-0000-0000D7060000}"/>
    <cellStyle name="T_2.Titel_ACCOUN6M_EBITA_effect_MTFC_Toolbox22_FC09_20092006" xfId="1621" xr:uid="{00000000-0005-0000-0000-0000D8060000}"/>
    <cellStyle name="T_2.Titel_ACCOUN6M_EBITA_effect_MTFC_Toolbox22_FC09_20092006_OLD_CN" xfId="1622" xr:uid="{00000000-0005-0000-0000-0000D9060000}"/>
    <cellStyle name="T_2.Titel_ACCOUN6M_EBITA_effect_MTFC_Toolbox22_Investments FC 08 2006 BW" xfId="1623" xr:uid="{00000000-0005-0000-0000-0000DA060000}"/>
    <cellStyle name="T_2.Titel_ACCOUN6M_EBITA_effect_MTFC_Toolbox22_Investments FC 08 2006 BW_OLD_CN" xfId="1624" xr:uid="{00000000-0005-0000-0000-0000DB060000}"/>
    <cellStyle name="T_2.Titel_ACCOUN6M_EBITA_effect_MTFC_Toolbox22_Investments_FC_09_2006_BW" xfId="1625" xr:uid="{00000000-0005-0000-0000-0000DC060000}"/>
    <cellStyle name="T_2.Titel_ACCOUN6M_EBITA_effect_MTFC_Toolbox22_Investments_FC_09_2006_BW_Investment_Targets_2010" xfId="1626" xr:uid="{00000000-0005-0000-0000-0000DD060000}"/>
    <cellStyle name="T_2.Titel_ACCOUN6M_EBITA_effect_MTFC_Toolbox22_Investments_FC_09_2006_BW_Investment_Targets_2010_OLD_CN" xfId="1627" xr:uid="{00000000-0005-0000-0000-0000DE060000}"/>
    <cellStyle name="T_2.Titel_ACCOUN6M_EBITA_effect_MTFC_Toolbox22_Investments_FC_09_2006_BW_OLD_CN" xfId="1628" xr:uid="{00000000-0005-0000-0000-0000DF060000}"/>
    <cellStyle name="T_2.Titel_ACCOUN6M_EBITA_effect_MTFC_Toolbox22_MCC Investments  25.07.06" xfId="1629" xr:uid="{00000000-0005-0000-0000-0000E0060000}"/>
    <cellStyle name="T_2.Titel_ACCOUN6M_EBITA_effect_MTFC_Toolbox22_MCC Investments  25.07.06_OLD_CN" xfId="1630" xr:uid="{00000000-0005-0000-0000-0000E1060000}"/>
    <cellStyle name="T_2.Titel_ACCOUN6M_EBITA_effect_MTFC_Toolbox22_OLD_CN" xfId="1631" xr:uid="{00000000-0005-0000-0000-0000E2060000}"/>
    <cellStyle name="T_2.Titel_ACCOUN6M_EBITA_effect_MTFC_Toolbox22_System_MCC_Investments_25_07_06" xfId="1632" xr:uid="{00000000-0005-0000-0000-0000E3060000}"/>
    <cellStyle name="T_2.Titel_ACCOUN6M_EBITA_effect_MTFC_Toolbox22_System_MCC_Investments_25_07_06_OLD_CN" xfId="1633" xr:uid="{00000000-0005-0000-0000-0000E4060000}"/>
    <cellStyle name="T_2.Titel_ACCOUN6M_EBITA_effect_MTFC_Toolbox22_System_Status NSO as of 18.07.06" xfId="1634" xr:uid="{00000000-0005-0000-0000-0000E5060000}"/>
    <cellStyle name="T_2.Titel_ACCOUN6M_EBITA_effect_MTFC_Toolbox22_System_Status NSO as of 18.07.06_Book1" xfId="1635" xr:uid="{00000000-0005-0000-0000-0000E6060000}"/>
    <cellStyle name="T_2.Titel_ACCOUN6M_EBITA_effect_MTFC_Toolbox22_System_Status NSO as of 18.07.06_Book1_OLD_CN" xfId="1636" xr:uid="{00000000-0005-0000-0000-0000E7060000}"/>
    <cellStyle name="T_2.Titel_ACCOUN6M_EBITA_effect_MTFC_Toolbox22_System_Status NSO as of 18.07.06_FC09_20092006" xfId="1637" xr:uid="{00000000-0005-0000-0000-0000E8060000}"/>
    <cellStyle name="T_2.Titel_ACCOUN6M_EBITA_effect_MTFC_Toolbox22_System_Status NSO as of 18.07.06_FC09_20092006_OLD_CN" xfId="1638" xr:uid="{00000000-0005-0000-0000-0000E9060000}"/>
    <cellStyle name="T_2.Titel_ACCOUN6M_EBITA_effect_MTFC_Toolbox22_System_Status NSO as of 18.07.06_Invest Strategy_2008_2010_Bertsch_20070817_V3" xfId="1639" xr:uid="{00000000-0005-0000-0000-0000EA060000}"/>
    <cellStyle name="T_2.Titel_ACCOUN6M_EBITA_effect_MTFC_Toolbox22_System_Status NSO as of 18.07.06_Invest Strategy_2008_2010_Bertsch_20070817_V3_OLD_CN" xfId="1640" xr:uid="{00000000-0005-0000-0000-0000EB060000}"/>
    <cellStyle name="T_2.Titel_ACCOUN6M_EBITA_effect_MTFC_Toolbox22_System_Status NSO as of 18.07.06_Investment Target Setting 2008-10_EBD_adj_adj" xfId="1641" xr:uid="{00000000-0005-0000-0000-0000EC060000}"/>
    <cellStyle name="T_2.Titel_ACCOUN6M_EBITA_effect_MTFC_Toolbox22_System_Status NSO as of 18.07.06_Investment Target Setting 2008-10_EBD_adj_adj_OLD_CN" xfId="1642" xr:uid="{00000000-0005-0000-0000-0000ED060000}"/>
    <cellStyle name="T_2.Titel_ACCOUN6M_EBITA_effect_MTFC_Toolbox22_System_Status NSO as of 18.07.06_Investment_Targets_2010" xfId="1643" xr:uid="{00000000-0005-0000-0000-0000EE060000}"/>
    <cellStyle name="T_2.Titel_ACCOUN6M_EBITA_effect_MTFC_Toolbox22_System_Status NSO as of 18.07.06_Investment_Targets_2010_OLD_CN" xfId="1644" xr:uid="{00000000-0005-0000-0000-0000EF060000}"/>
    <cellStyle name="T_2.Titel_ACCOUN6M_EBITA_effect_MTFC_Toolbox22_System_Status NSO as of 18.07.06_Investments_FC_1_2007_BW" xfId="1645" xr:uid="{00000000-0005-0000-0000-0000F0060000}"/>
    <cellStyle name="T_2.Titel_ACCOUN6M_EBITA_effect_MTFC_Toolbox22_System_Status NSO as of 18.07.06_Investments_FC_1_2007_BW_OLD_CN" xfId="1646" xr:uid="{00000000-0005-0000-0000-0000F1060000}"/>
    <cellStyle name="T_2.Titel_ACCOUN6M_EBITA_effect_MTFC_Toolbox22_System_Status NSO as of 18.07.06_OLD_CN" xfId="1647" xr:uid="{00000000-0005-0000-0000-0000F2060000}"/>
    <cellStyle name="T_2.Titel_ACCOUN6M_EBITA_effect_MTFC_Vgl_IST_HR1142" xfId="1648" xr:uid="{00000000-0005-0000-0000-0000F3060000}"/>
    <cellStyle name="T_2.Titel_ACCOUN6M_EBITA_effect_MTFC_Vgl_IST_HR1142_FC08_30082006" xfId="1649" xr:uid="{00000000-0005-0000-0000-0000F4060000}"/>
    <cellStyle name="T_2.Titel_ACCOUN6M_EBITA_effect_MTFC_Vgl_IST_HR1142_FC08_30082006_OLD_CN" xfId="1650" xr:uid="{00000000-0005-0000-0000-0000F5060000}"/>
    <cellStyle name="T_2.Titel_ACCOUN6M_EBITA_effect_MTFC_Vgl_IST_HR1142_LFL_sales_inflation_adj_ACT8" xfId="1651" xr:uid="{00000000-0005-0000-0000-0000F6060000}"/>
    <cellStyle name="T_2.Titel_ACCOUN6M_EBITA_effect_MTFC_Vgl_IST_HR1142_LFL_sales_inflation_adj_ACT8_OLD_CN" xfId="1652" xr:uid="{00000000-0005-0000-0000-0000F7060000}"/>
    <cellStyle name="T_2.Titel_ACCOUN6M_EBITA_effect_MTFC_Vgl_IST_HR1142_NWC_NSO_Target2007" xfId="1653" xr:uid="{00000000-0005-0000-0000-0000F8060000}"/>
    <cellStyle name="T_2.Titel_ACCOUN6M_EBITA_effect_MTFC_Vgl_IST_HR1142_NWC_NSO_Target2007_OLD_CN" xfId="1654" xr:uid="{00000000-0005-0000-0000-0000F9060000}"/>
    <cellStyle name="T_2.Titel_ACCOUN6M_EBITA_effect_MTFC_Vgl_IST_HR1142_OLD_CN" xfId="1655" xr:uid="{00000000-0005-0000-0000-0000FA060000}"/>
    <cellStyle name="T_2.Titel_ACCOUN6M_Margin_Graphs" xfId="1656" xr:uid="{00000000-0005-0000-0000-0000FB060000}"/>
    <cellStyle name="T_2.Titel_ACCOUN6M_Margin_Graphs_OLD_CN" xfId="1657" xr:uid="{00000000-0005-0000-0000-0000FC060000}"/>
    <cellStyle name="T_2.Titel_ACCOUN6M_Margins_MTFC" xfId="1658" xr:uid="{00000000-0005-0000-0000-0000FD060000}"/>
    <cellStyle name="T_2.Titel_ACCOUN6M_Margins_MTFC_02_02_MCCI_MTFC_cons_v.2" xfId="1659" xr:uid="{00000000-0005-0000-0000-0000FE060000}"/>
    <cellStyle name="T_2.Titel_ACCOUN6M_Margins_MTFC_02_02_MCCI_MTFC_cons_v.2_OLD_CN" xfId="1660" xr:uid="{00000000-0005-0000-0000-0000FF060000}"/>
    <cellStyle name="T_2.Titel_ACCOUN6M_Margins_MTFC_ACT12_16012006" xfId="1661" xr:uid="{00000000-0005-0000-0000-000000070000}"/>
    <cellStyle name="T_2.Titel_ACCOUN6M_Margins_MTFC_ACT12_16012006_OLD_CN" xfId="1662" xr:uid="{00000000-0005-0000-0000-000001070000}"/>
    <cellStyle name="T_2.Titel_ACCOUN6M_Margins_MTFC_ACT12_20022006_cons" xfId="1663" xr:uid="{00000000-0005-0000-0000-000002070000}"/>
    <cellStyle name="T_2.Titel_ACCOUN6M_Margins_MTFC_ACT12_20022006_cons_OLD_CN" xfId="1664" xr:uid="{00000000-0005-0000-0000-000003070000}"/>
    <cellStyle name="T_2.Titel_ACCOUN6M_Margins_MTFC_Book2" xfId="1665" xr:uid="{00000000-0005-0000-0000-000004070000}"/>
    <cellStyle name="T_2.Titel_ACCOUN6M_Margins_MTFC_Book2_OLD_CN" xfId="1666" xr:uid="{00000000-0005-0000-0000-000005070000}"/>
    <cellStyle name="T_2.Titel_ACCOUN6M_Margins_MTFC_C_R27_12_05" xfId="1667" xr:uid="{00000000-0005-0000-0000-000006070000}"/>
    <cellStyle name="T_2.Titel_ACCOUN6M_Margins_MTFC_C_R27_12_05_OLD_CN" xfId="1668" xr:uid="{00000000-0005-0000-0000-000007070000}"/>
    <cellStyle name="T_2.Titel_ACCOUN6M_Margins_MTFC_Data_Proto" xfId="1669" xr:uid="{00000000-0005-0000-0000-000008070000}"/>
    <cellStyle name="T_2.Titel_ACCOUN6M_Margins_MTFC_Data_Proto_Book6" xfId="1670" xr:uid="{00000000-0005-0000-0000-000009070000}"/>
    <cellStyle name="T_2.Titel_ACCOUN6M_Margins_MTFC_Data_Proto_Book6_OLD_CN" xfId="1671" xr:uid="{00000000-0005-0000-0000-00000A070000}"/>
    <cellStyle name="T_2.Titel_ACCOUN6M_Margins_MTFC_Data_Proto_OLD_CN" xfId="1672" xr:uid="{00000000-0005-0000-0000-00000B070000}"/>
    <cellStyle name="T_2.Titel_ACCOUN6M_Margins_MTFC_Data_Proto_QuarterII_ACT_17072006" xfId="1673" xr:uid="{00000000-0005-0000-0000-00000C070000}"/>
    <cellStyle name="T_2.Titel_ACCOUN6M_Margins_MTFC_Data_Proto_QuarterII_ACT_17072006_OLD_CN" xfId="1674" xr:uid="{00000000-0005-0000-0000-00000D070000}"/>
    <cellStyle name="T_2.Titel_ACCOUN6M_Margins_MTFC_FC01_20022006_cons" xfId="1675" xr:uid="{00000000-0005-0000-0000-00000E070000}"/>
    <cellStyle name="T_2.Titel_ACCOUN6M_Margins_MTFC_FC01_20022006_cons_OLD_CN" xfId="1676" xr:uid="{00000000-0005-0000-0000-00000F070000}"/>
    <cellStyle name="T_2.Titel_ACCOUN6M_Margins_MTFC_FC08_30082006" xfId="1677" xr:uid="{00000000-0005-0000-0000-000010070000}"/>
    <cellStyle name="T_2.Titel_ACCOUN6M_Margins_MTFC_FC08_30082006_OLD_CN" xfId="1678" xr:uid="{00000000-0005-0000-0000-000011070000}"/>
    <cellStyle name="T_2.Titel_ACCOUN6M_Margins_MTFC_FC1 vs Target FC1" xfId="1679" xr:uid="{00000000-0005-0000-0000-000012070000}"/>
    <cellStyle name="T_2.Titel_ACCOUN6M_Margins_MTFC_FC1 vs Target FC1_OLD_CN" xfId="1680" xr:uid="{00000000-0005-0000-0000-000013070000}"/>
    <cellStyle name="T_2.Titel_ACCOUN6M_Margins_MTFC_LFL_sales_inflation_adj_ACT8" xfId="1681" xr:uid="{00000000-0005-0000-0000-000014070000}"/>
    <cellStyle name="T_2.Titel_ACCOUN6M_Margins_MTFC_LFL_sales_inflation_adj_ACT8_OLD_CN" xfId="1682" xr:uid="{00000000-0005-0000-0000-000015070000}"/>
    <cellStyle name="T_2.Titel_ACCOUN6M_Margins_MTFC_MCCI_MTFC" xfId="1683" xr:uid="{00000000-0005-0000-0000-000016070000}"/>
    <cellStyle name="T_2.Titel_ACCOUN6M_Margins_MTFC_MCCI_MTFC_ACT12_20022006_cons" xfId="1684" xr:uid="{00000000-0005-0000-0000-000017070000}"/>
    <cellStyle name="T_2.Titel_ACCOUN6M_Margins_MTFC_MCCI_MTFC_ACT12_20022006_cons_OLD_CN" xfId="1685" xr:uid="{00000000-0005-0000-0000-000018070000}"/>
    <cellStyle name="T_2.Titel_ACCOUN6M_Margins_MTFC_MCCI_MTFC_FC08_30082006" xfId="1686" xr:uid="{00000000-0005-0000-0000-000019070000}"/>
    <cellStyle name="T_2.Titel_ACCOUN6M_Margins_MTFC_MCCI_MTFC_FC08_30082006_OLD_CN" xfId="1687" xr:uid="{00000000-0005-0000-0000-00001A070000}"/>
    <cellStyle name="T_2.Titel_ACCOUN6M_Margins_MTFC_MCCI_MTFC_LFL_sales_inflation_adj_ACT8" xfId="1688" xr:uid="{00000000-0005-0000-0000-00001B070000}"/>
    <cellStyle name="T_2.Titel_ACCOUN6M_Margins_MTFC_MCCI_MTFC_LFL_sales_inflation_adj_ACT8_OLD_CN" xfId="1689" xr:uid="{00000000-0005-0000-0000-00001C070000}"/>
    <cellStyle name="T_2.Titel_ACCOUN6M_Margins_MTFC_MCCI_MTFC_New Target" xfId="1690" xr:uid="{00000000-0005-0000-0000-00001D070000}"/>
    <cellStyle name="T_2.Titel_ACCOUN6M_Margins_MTFC_MCCI_MTFC_New Target_OLD_CN" xfId="1691" xr:uid="{00000000-0005-0000-0000-00001E070000}"/>
    <cellStyle name="T_2.Titel_ACCOUN6M_Margins_MTFC_MCCI_MTFC_New Target2" xfId="1692" xr:uid="{00000000-0005-0000-0000-00001F070000}"/>
    <cellStyle name="T_2.Titel_ACCOUN6M_Margins_MTFC_MCCI_MTFC_New Target2_OLD_CN" xfId="1693" xr:uid="{00000000-0005-0000-0000-000020070000}"/>
    <cellStyle name="T_2.Titel_ACCOUN6M_Margins_MTFC_MCCI_MTFC_OLD_CN" xfId="1694" xr:uid="{00000000-0005-0000-0000-000021070000}"/>
    <cellStyle name="T_2.Titel_ACCOUN6M_Margins_MTFC_Net_Debt_MTFC_cons_v2" xfId="1695" xr:uid="{00000000-0005-0000-0000-000022070000}"/>
    <cellStyle name="T_2.Titel_ACCOUN6M_Margins_MTFC_Net_Debt_MTFC_cons_v2_OLD_CN" xfId="1696" xr:uid="{00000000-0005-0000-0000-000023070000}"/>
    <cellStyle name="T_2.Titel_ACCOUN6M_Margins_MTFC_NWC_NSO_Target2007" xfId="1697" xr:uid="{00000000-0005-0000-0000-000024070000}"/>
    <cellStyle name="T_2.Titel_ACCOUN6M_Margins_MTFC_NWC_NSO_Target2007_OLD_CN" xfId="1698" xr:uid="{00000000-0005-0000-0000-000025070000}"/>
    <cellStyle name="T_2.Titel_ACCOUN6M_Margins_MTFC_OLD_CN" xfId="1699" xr:uid="{00000000-0005-0000-0000-000026070000}"/>
    <cellStyle name="T_2.Titel_ACCOUN6M_Margins_MTFC_One_Page_Remodellings_Germany reworked" xfId="1700" xr:uid="{00000000-0005-0000-0000-000027070000}"/>
    <cellStyle name="T_2.Titel_ACCOUN6M_Margins_MTFC_One_Page_Remodellings_Germany reworked_OLD_CN" xfId="1701" xr:uid="{00000000-0005-0000-0000-000028070000}"/>
    <cellStyle name="T_2.Titel_ACCOUN6M_Margins_MTFC_One_Page_Remodellings_Holland reworked" xfId="1702" xr:uid="{00000000-0005-0000-0000-000029070000}"/>
    <cellStyle name="T_2.Titel_ACCOUN6M_Margins_MTFC_One_Page_Remodellings_Holland reworked_OLD_CN" xfId="1703" xr:uid="{00000000-0005-0000-0000-00002A070000}"/>
    <cellStyle name="T_2.Titel_ACCOUN6M_Margins_MTFC_One_Page_Remodellings_Holland_MAG" xfId="1704" xr:uid="{00000000-0005-0000-0000-00002B070000}"/>
    <cellStyle name="T_2.Titel_ACCOUN6M_Margins_MTFC_One_Page_Remodellings_Holland_MAG_OLD_CN" xfId="1705" xr:uid="{00000000-0005-0000-0000-00002C070000}"/>
    <cellStyle name="T_2.Titel_ACCOUN6M_Margins_MTFC_One_Page_Remodellings_UK" xfId="1706" xr:uid="{00000000-0005-0000-0000-00002D070000}"/>
    <cellStyle name="T_2.Titel_ACCOUN6M_Margins_MTFC_One_Page_Remodellings_UK_OLD_CN" xfId="1707" xr:uid="{00000000-0005-0000-0000-00002E070000}"/>
    <cellStyle name="T_2.Titel_ACCOUN6M_Margins_MTFC_sales graph" xfId="1708" xr:uid="{00000000-0005-0000-0000-00002F070000}"/>
    <cellStyle name="T_2.Titel_ACCOUN6M_Margins_MTFC_sales graph_OLD_CN" xfId="1709" xr:uid="{00000000-0005-0000-0000-000030070000}"/>
    <cellStyle name="T_2.Titel_ACCOUN6M_Margins_MTFC_Sheet" xfId="1710" xr:uid="{00000000-0005-0000-0000-000031070000}"/>
    <cellStyle name="T_2.Titel_ACCOUN6M_Margins_MTFC_Sheet_1" xfId="1711" xr:uid="{00000000-0005-0000-0000-000032070000}"/>
    <cellStyle name="T_2.Titel_ACCOUN6M_Margins_MTFC_Sheet_1_MCCI_MTFC_New Target2" xfId="1712" xr:uid="{00000000-0005-0000-0000-000033070000}"/>
    <cellStyle name="T_2.Titel_ACCOUN6M_Margins_MTFC_Sheet_1_MCCI_MTFC_New Target2_OLD_CN" xfId="1713" xr:uid="{00000000-0005-0000-0000-000034070000}"/>
    <cellStyle name="T_2.Titel_ACCOUN6M_Margins_MTFC_Sheet_1_OLD_CN" xfId="1714" xr:uid="{00000000-0005-0000-0000-000035070000}"/>
    <cellStyle name="T_2.Titel_ACCOUN6M_Margins_MTFC_Sheet_2" xfId="1715" xr:uid="{00000000-0005-0000-0000-000036070000}"/>
    <cellStyle name="T_2.Titel_ACCOUN6M_Margins_MTFC_Sheet_2_02_02_MCCI_MTFC_cons_v.2" xfId="1716" xr:uid="{00000000-0005-0000-0000-000037070000}"/>
    <cellStyle name="T_2.Titel_ACCOUN6M_Margins_MTFC_Sheet_2_02_02_MCCI_MTFC_cons_v.2_OLD_CN" xfId="1717" xr:uid="{00000000-0005-0000-0000-000038070000}"/>
    <cellStyle name="T_2.Titel_ACCOUN6M_Margins_MTFC_Sheet_2_Data_Proto" xfId="1718" xr:uid="{00000000-0005-0000-0000-000039070000}"/>
    <cellStyle name="T_2.Titel_ACCOUN6M_Margins_MTFC_Sheet_2_Data_Proto_Book6" xfId="1719" xr:uid="{00000000-0005-0000-0000-00003A070000}"/>
    <cellStyle name="T_2.Titel_ACCOUN6M_Margins_MTFC_Sheet_2_Data_Proto_Book6_OLD_CN" xfId="1720" xr:uid="{00000000-0005-0000-0000-00003B070000}"/>
    <cellStyle name="T_2.Titel_ACCOUN6M_Margins_MTFC_Sheet_2_Data_Proto_OLD_CN" xfId="1721" xr:uid="{00000000-0005-0000-0000-00003C070000}"/>
    <cellStyle name="T_2.Titel_ACCOUN6M_Margins_MTFC_Sheet_2_Data_Proto_QuarterII_ACT_17072006" xfId="1722" xr:uid="{00000000-0005-0000-0000-00003D070000}"/>
    <cellStyle name="T_2.Titel_ACCOUN6M_Margins_MTFC_Sheet_2_Data_Proto_QuarterII_ACT_17072006_OLD_CN" xfId="1723" xr:uid="{00000000-0005-0000-0000-00003E070000}"/>
    <cellStyle name="T_2.Titel_ACCOUN6M_Margins_MTFC_Sheet_2_FC01_20022006_cons" xfId="1724" xr:uid="{00000000-0005-0000-0000-00003F070000}"/>
    <cellStyle name="T_2.Titel_ACCOUN6M_Margins_MTFC_Sheet_2_FC01_20022006_cons_Book6" xfId="1725" xr:uid="{00000000-0005-0000-0000-000040070000}"/>
    <cellStyle name="T_2.Titel_ACCOUN6M_Margins_MTFC_Sheet_2_FC01_20022006_cons_Book6_OLD_CN" xfId="1726" xr:uid="{00000000-0005-0000-0000-000041070000}"/>
    <cellStyle name="T_2.Titel_ACCOUN6M_Margins_MTFC_Sheet_2_FC01_20022006_cons_OLD_CN" xfId="1727" xr:uid="{00000000-0005-0000-0000-000042070000}"/>
    <cellStyle name="T_2.Titel_ACCOUN6M_Margins_MTFC_Sheet_2_FC01_20022006_cons_QuarterII_ACT_17072006" xfId="1728" xr:uid="{00000000-0005-0000-0000-000043070000}"/>
    <cellStyle name="T_2.Titel_ACCOUN6M_Margins_MTFC_Sheet_2_FC01_20022006_cons_QuarterII_ACT_17072006_OLD_CN" xfId="1729" xr:uid="{00000000-0005-0000-0000-000044070000}"/>
    <cellStyle name="T_2.Titel_ACCOUN6M_Margins_MTFC_Sheet_2_FC1 vs Target FC1" xfId="1730" xr:uid="{00000000-0005-0000-0000-000045070000}"/>
    <cellStyle name="T_2.Titel_ACCOUN6M_Margins_MTFC_Sheet_2_FC1 vs Target FC1_OLD_CN" xfId="1731" xr:uid="{00000000-0005-0000-0000-000046070000}"/>
    <cellStyle name="T_2.Titel_ACCOUN6M_Margins_MTFC_Sheet_2_MCCI_MTFC_cons_v15" xfId="1732" xr:uid="{00000000-0005-0000-0000-000047070000}"/>
    <cellStyle name="T_2.Titel_ACCOUN6M_Margins_MTFC_Sheet_2_MCCI_MTFC_cons_v15_Data_Proto" xfId="1733" xr:uid="{00000000-0005-0000-0000-000048070000}"/>
    <cellStyle name="T_2.Titel_ACCOUN6M_Margins_MTFC_Sheet_2_MCCI_MTFC_cons_v15_Data_Proto_Book6" xfId="1734" xr:uid="{00000000-0005-0000-0000-000049070000}"/>
    <cellStyle name="T_2.Titel_ACCOUN6M_Margins_MTFC_Sheet_2_MCCI_MTFC_cons_v15_Data_Proto_Book6_OLD_CN" xfId="1735" xr:uid="{00000000-0005-0000-0000-00004A070000}"/>
    <cellStyle name="T_2.Titel_ACCOUN6M_Margins_MTFC_Sheet_2_MCCI_MTFC_cons_v15_Data_Proto_OLD_CN" xfId="1736" xr:uid="{00000000-0005-0000-0000-00004B070000}"/>
    <cellStyle name="T_2.Titel_ACCOUN6M_Margins_MTFC_Sheet_2_MCCI_MTFC_cons_v15_Data_Proto_QuarterII_ACT_17072006" xfId="1737" xr:uid="{00000000-0005-0000-0000-00004C070000}"/>
    <cellStyle name="T_2.Titel_ACCOUN6M_Margins_MTFC_Sheet_2_MCCI_MTFC_cons_v15_Data_Proto_QuarterII_ACT_17072006_OLD_CN" xfId="1738" xr:uid="{00000000-0005-0000-0000-00004D070000}"/>
    <cellStyle name="T_2.Titel_ACCOUN6M_Margins_MTFC_Sheet_2_MCCI_MTFC_cons_v15_OLD_CN" xfId="1739" xr:uid="{00000000-0005-0000-0000-00004E070000}"/>
    <cellStyle name="T_2.Titel_ACCOUN6M_Margins_MTFC_Sheet_2_MCCI_MTFC_cons_v15_Target_Setting_v14" xfId="1740" xr:uid="{00000000-0005-0000-0000-00004F070000}"/>
    <cellStyle name="T_2.Titel_ACCOUN6M_Margins_MTFC_Sheet_2_MCCI_MTFC_cons_v15_Target_Setting_v14_OLD_CN" xfId="1741" xr:uid="{00000000-0005-0000-0000-000050070000}"/>
    <cellStyle name="T_2.Titel_ACCOUN6M_Margins_MTFC_Sheet_2_OLD_CN" xfId="1742" xr:uid="{00000000-0005-0000-0000-000051070000}"/>
    <cellStyle name="T_2.Titel_ACCOUN6M_Margins_MTFC_Sheet_2_Target_Setting_v14" xfId="1743" xr:uid="{00000000-0005-0000-0000-000052070000}"/>
    <cellStyle name="T_2.Titel_ACCOUN6M_Margins_MTFC_Sheet_2_Target_Setting_v14_OLD_CN" xfId="1744" xr:uid="{00000000-0005-0000-0000-000053070000}"/>
    <cellStyle name="T_2.Titel_ACCOUN6M_Margins_MTFC_Sheet_3" xfId="1745" xr:uid="{00000000-0005-0000-0000-000054070000}"/>
    <cellStyle name="T_2.Titel_ACCOUN6M_Margins_MTFC_Sheet_3_OLD_CN" xfId="1746" xr:uid="{00000000-0005-0000-0000-000055070000}"/>
    <cellStyle name="T_2.Titel_ACCOUN6M_Margins_MTFC_Sheet_4" xfId="1747" xr:uid="{00000000-0005-0000-0000-000056070000}"/>
    <cellStyle name="T_2.Titel_ACCOUN6M_Margins_MTFC_Sheet_4_FC04_11052006_cons" xfId="1748" xr:uid="{00000000-0005-0000-0000-000057070000}"/>
    <cellStyle name="T_2.Titel_ACCOUN6M_Margins_MTFC_Sheet_4_FC04_11052006_cons_FC05_01062006" xfId="1749" xr:uid="{00000000-0005-0000-0000-000058070000}"/>
    <cellStyle name="T_2.Titel_ACCOUN6M_Margins_MTFC_Sheet_4_FC04_11052006_cons_FC05_01062006_OLD_CN" xfId="1750" xr:uid="{00000000-0005-0000-0000-000059070000}"/>
    <cellStyle name="T_2.Titel_ACCOUN6M_Margins_MTFC_Sheet_4_FC04_11052006_cons_OLD_CN" xfId="1751" xr:uid="{00000000-0005-0000-0000-00005A070000}"/>
    <cellStyle name="T_2.Titel_ACCOUN6M_Margins_MTFC_Sheet_4_FC05_01062006" xfId="1752" xr:uid="{00000000-0005-0000-0000-00005B070000}"/>
    <cellStyle name="T_2.Titel_ACCOUN6M_Margins_MTFC_Sheet_4_FC05_01062006_OLD_CN" xfId="1753" xr:uid="{00000000-0005-0000-0000-00005C070000}"/>
    <cellStyle name="T_2.Titel_ACCOUN6M_Margins_MTFC_sheet_4_OLD_CN" xfId="1754" xr:uid="{00000000-0005-0000-0000-00005D070000}"/>
    <cellStyle name="T_2.Titel_ACCOUN6M_Margins_MTFC_sheet_5" xfId="1755" xr:uid="{00000000-0005-0000-0000-00005E070000}"/>
    <cellStyle name="T_2.Titel_ACCOUN6M_Margins_MTFC_sheet_5_OLD_CN" xfId="1756" xr:uid="{00000000-0005-0000-0000-00005F070000}"/>
    <cellStyle name="T_2.Titel_ACCOUN6M_Margins_MTFC_sheet_5_QuarterII_ACT_17072006" xfId="1757" xr:uid="{00000000-0005-0000-0000-000060070000}"/>
    <cellStyle name="T_2.Titel_ACCOUN6M_Margins_MTFC_sheet_5_QuarterII_ACT_17072006_OLD_CN" xfId="1758" xr:uid="{00000000-0005-0000-0000-000061070000}"/>
    <cellStyle name="T_2.Titel_ACCOUN6M_Margins_MTFC_sheet_6" xfId="1759" xr:uid="{00000000-0005-0000-0000-000062070000}"/>
    <cellStyle name="T_2.Titel_ACCOUN6M_Margins_MTFC_sheet_6_OLD_CN" xfId="1760" xr:uid="{00000000-0005-0000-0000-000063070000}"/>
    <cellStyle name="T_2.Titel_ACCOUN6M_Margins_MTFC_sheet_7" xfId="1761" xr:uid="{00000000-0005-0000-0000-000064070000}"/>
    <cellStyle name="T_2.Titel_ACCOUN6M_Margins_MTFC_sheet_7_OLD_CN" xfId="1762" xr:uid="{00000000-0005-0000-0000-000065070000}"/>
    <cellStyle name="T_2.Titel_ACCOUN6M_Margins_MTFC_Sheet_ACT12_20022006_cons" xfId="1763" xr:uid="{00000000-0005-0000-0000-000066070000}"/>
    <cellStyle name="T_2.Titel_ACCOUN6M_Margins_MTFC_Sheet_ACT12_20022006_cons_OLD_CN" xfId="1764" xr:uid="{00000000-0005-0000-0000-000067070000}"/>
    <cellStyle name="T_2.Titel_ACCOUN6M_Margins_MTFC_Sheet_FC08_30082006" xfId="1765" xr:uid="{00000000-0005-0000-0000-000068070000}"/>
    <cellStyle name="T_2.Titel_ACCOUN6M_Margins_MTFC_Sheet_FC08_30082006_OLD_CN" xfId="1766" xr:uid="{00000000-0005-0000-0000-000069070000}"/>
    <cellStyle name="T_2.Titel_ACCOUN6M_Margins_MTFC_Sheet_LFL_sales_inflation_adj_ACT8" xfId="1767" xr:uid="{00000000-0005-0000-0000-00006A070000}"/>
    <cellStyle name="T_2.Titel_ACCOUN6M_Margins_MTFC_Sheet_LFL_sales_inflation_adj_ACT8_OLD_CN" xfId="1768" xr:uid="{00000000-0005-0000-0000-00006B070000}"/>
    <cellStyle name="T_2.Titel_ACCOUN6M_Margins_MTFC_Sheet_OLD_CN" xfId="1769" xr:uid="{00000000-0005-0000-0000-00006C070000}"/>
    <cellStyle name="T_2.Titel_ACCOUN6M_Margins_MTFC_Target_Setting_v14" xfId="1770" xr:uid="{00000000-0005-0000-0000-00006D070000}"/>
    <cellStyle name="T_2.Titel_ACCOUN6M_Margins_MTFC_Target_Setting_v14_OLD_CN" xfId="1771" xr:uid="{00000000-0005-0000-0000-00006E070000}"/>
    <cellStyle name="T_2.Titel_ACCOUN6M_Margins_MTFC_Toolbox14" xfId="1772" xr:uid="{00000000-0005-0000-0000-00006F070000}"/>
    <cellStyle name="T_2.Titel_ACCOUN6M_Margins_MTFC_Toolbox14_Data_Proto" xfId="1773" xr:uid="{00000000-0005-0000-0000-000070070000}"/>
    <cellStyle name="T_2.Titel_ACCOUN6M_Margins_MTFC_Toolbox14_Data_Proto_Book6" xfId="1774" xr:uid="{00000000-0005-0000-0000-000071070000}"/>
    <cellStyle name="T_2.Titel_ACCOUN6M_Margins_MTFC_Toolbox14_Data_Proto_Book6_OLD_CN" xfId="1775" xr:uid="{00000000-0005-0000-0000-000072070000}"/>
    <cellStyle name="T_2.Titel_ACCOUN6M_Margins_MTFC_Toolbox14_Data_Proto_OLD_CN" xfId="1776" xr:uid="{00000000-0005-0000-0000-000073070000}"/>
    <cellStyle name="T_2.Titel_ACCOUN6M_Margins_MTFC_Toolbox14_Data_Proto_QuarterII_ACT_17072006" xfId="1777" xr:uid="{00000000-0005-0000-0000-000074070000}"/>
    <cellStyle name="T_2.Titel_ACCOUN6M_Margins_MTFC_Toolbox14_Data_Proto_QuarterII_ACT_17072006_OLD_CN" xfId="1778" xr:uid="{00000000-0005-0000-0000-000075070000}"/>
    <cellStyle name="T_2.Titel_ACCOUN6M_Margins_MTFC_Toolbox14_FC01_20022006_cons" xfId="1779" xr:uid="{00000000-0005-0000-0000-000076070000}"/>
    <cellStyle name="T_2.Titel_ACCOUN6M_Margins_MTFC_Toolbox14_FC01_20022006_cons_Book6" xfId="1780" xr:uid="{00000000-0005-0000-0000-000077070000}"/>
    <cellStyle name="T_2.Titel_ACCOUN6M_Margins_MTFC_Toolbox14_FC01_20022006_cons_Book6_OLD_CN" xfId="1781" xr:uid="{00000000-0005-0000-0000-000078070000}"/>
    <cellStyle name="T_2.Titel_ACCOUN6M_Margins_MTFC_Toolbox14_FC01_20022006_cons_OLD_CN" xfId="1782" xr:uid="{00000000-0005-0000-0000-000079070000}"/>
    <cellStyle name="T_2.Titel_ACCOUN6M_Margins_MTFC_Toolbox14_FC01_20022006_cons_QuarterII_ACT_17072006" xfId="1783" xr:uid="{00000000-0005-0000-0000-00007A070000}"/>
    <cellStyle name="T_2.Titel_ACCOUN6M_Margins_MTFC_Toolbox14_FC01_20022006_cons_QuarterII_ACT_17072006_OLD_CN" xfId="1784" xr:uid="{00000000-0005-0000-0000-00007B070000}"/>
    <cellStyle name="T_2.Titel_ACCOUN6M_Margins_MTFC_Toolbox14_FC08_30082006" xfId="1785" xr:uid="{00000000-0005-0000-0000-00007C070000}"/>
    <cellStyle name="T_2.Titel_ACCOUN6M_Margins_MTFC_Toolbox14_FC08_30082006_OLD_CN" xfId="1786" xr:uid="{00000000-0005-0000-0000-00007D070000}"/>
    <cellStyle name="T_2.Titel_ACCOUN6M_Margins_MTFC_Toolbox14_LFL_sales_inflation_adj_ACT8" xfId="1787" xr:uid="{00000000-0005-0000-0000-00007E070000}"/>
    <cellStyle name="T_2.Titel_ACCOUN6M_Margins_MTFC_Toolbox14_LFL_sales_inflation_adj_ACT8_OLD_CN" xfId="1788" xr:uid="{00000000-0005-0000-0000-00007F070000}"/>
    <cellStyle name="T_2.Titel_ACCOUN6M_Margins_MTFC_Toolbox14_NWC_NSO_Target2007" xfId="1789" xr:uid="{00000000-0005-0000-0000-000080070000}"/>
    <cellStyle name="T_2.Titel_ACCOUN6M_Margins_MTFC_Toolbox14_NWC_NSO_Target2007_OLD_CN" xfId="1790" xr:uid="{00000000-0005-0000-0000-000081070000}"/>
    <cellStyle name="T_2.Titel_ACCOUN6M_Margins_MTFC_Toolbox14_OLD_CN" xfId="1791" xr:uid="{00000000-0005-0000-0000-000082070000}"/>
    <cellStyle name="T_2.Titel_ACCOUN6M_Margins_MTFC_Toolbox14_SIMULATION" xfId="1792" xr:uid="{00000000-0005-0000-0000-000083070000}"/>
    <cellStyle name="T_2.Titel_ACCOUN6M_Margins_MTFC_Toolbox14_SIMULATION_OLD_CN" xfId="1793" xr:uid="{00000000-0005-0000-0000-000084070000}"/>
    <cellStyle name="T_2.Titel_ACCOUN6M_Margins_MTFC_Toolbox14_Target_Setting_v14" xfId="1794" xr:uid="{00000000-0005-0000-0000-000085070000}"/>
    <cellStyle name="T_2.Titel_ACCOUN6M_Margins_MTFC_Toolbox14_Target_Setting_v14_OLD_CN" xfId="1795" xr:uid="{00000000-0005-0000-0000-000086070000}"/>
    <cellStyle name="T_2.Titel_ACCOUN6M_Margins_MTFC_Toolbox16" xfId="1796" xr:uid="{00000000-0005-0000-0000-000087070000}"/>
    <cellStyle name="T_2.Titel_ACCOUN6M_Margins_MTFC_Toolbox16_Data_Proto" xfId="1797" xr:uid="{00000000-0005-0000-0000-000088070000}"/>
    <cellStyle name="T_2.Titel_ACCOUN6M_Margins_MTFC_Toolbox16_Data_Proto_Book6" xfId="1798" xr:uid="{00000000-0005-0000-0000-000089070000}"/>
    <cellStyle name="T_2.Titel_ACCOUN6M_Margins_MTFC_Toolbox16_Data_Proto_Book6_OLD_CN" xfId="1799" xr:uid="{00000000-0005-0000-0000-00008A070000}"/>
    <cellStyle name="T_2.Titel_ACCOUN6M_Margins_MTFC_Toolbox16_Data_Proto_OLD_CN" xfId="1800" xr:uid="{00000000-0005-0000-0000-00008B070000}"/>
    <cellStyle name="T_2.Titel_ACCOUN6M_Margins_MTFC_Toolbox16_Data_Proto_QuarterII_ACT_17072006" xfId="1801" xr:uid="{00000000-0005-0000-0000-00008C070000}"/>
    <cellStyle name="T_2.Titel_ACCOUN6M_Margins_MTFC_Toolbox16_Data_Proto_QuarterII_ACT_17072006_OLD_CN" xfId="1802" xr:uid="{00000000-0005-0000-0000-00008D070000}"/>
    <cellStyle name="T_2.Titel_ACCOUN6M_Margins_MTFC_Toolbox16_FC01_20022006_cons" xfId="1803" xr:uid="{00000000-0005-0000-0000-00008E070000}"/>
    <cellStyle name="T_2.Titel_ACCOUN6M_Margins_MTFC_Toolbox16_FC01_20022006_cons_Book6" xfId="1804" xr:uid="{00000000-0005-0000-0000-00008F070000}"/>
    <cellStyle name="T_2.Titel_ACCOUN6M_Margins_MTFC_Toolbox16_FC01_20022006_cons_Book6_OLD_CN" xfId="1805" xr:uid="{00000000-0005-0000-0000-000090070000}"/>
    <cellStyle name="T_2.Titel_ACCOUN6M_Margins_MTFC_Toolbox16_FC01_20022006_cons_OLD_CN" xfId="1806" xr:uid="{00000000-0005-0000-0000-000091070000}"/>
    <cellStyle name="T_2.Titel_ACCOUN6M_Margins_MTFC_Toolbox16_FC01_20022006_cons_QuarterII_ACT_17072006" xfId="1807" xr:uid="{00000000-0005-0000-0000-000092070000}"/>
    <cellStyle name="T_2.Titel_ACCOUN6M_Margins_MTFC_Toolbox16_FC01_20022006_cons_QuarterII_ACT_17072006_OLD_CN" xfId="1808" xr:uid="{00000000-0005-0000-0000-000093070000}"/>
    <cellStyle name="T_2.Titel_ACCOUN6M_Margins_MTFC_Toolbox16_FC08_30082006" xfId="1809" xr:uid="{00000000-0005-0000-0000-000094070000}"/>
    <cellStyle name="T_2.Titel_ACCOUN6M_Margins_MTFC_Toolbox16_FC08_30082006_OLD_CN" xfId="1810" xr:uid="{00000000-0005-0000-0000-000095070000}"/>
    <cellStyle name="T_2.Titel_ACCOUN6M_Margins_MTFC_Toolbox16_LFL_sales_inflation_adj_ACT8" xfId="1811" xr:uid="{00000000-0005-0000-0000-000096070000}"/>
    <cellStyle name="T_2.Titel_ACCOUN6M_Margins_MTFC_Toolbox16_LFL_sales_inflation_adj_ACT8_OLD_CN" xfId="1812" xr:uid="{00000000-0005-0000-0000-000097070000}"/>
    <cellStyle name="T_2.Titel_ACCOUN6M_Margins_MTFC_Toolbox16_NWC_NSO_Target2007" xfId="1813" xr:uid="{00000000-0005-0000-0000-000098070000}"/>
    <cellStyle name="T_2.Titel_ACCOUN6M_Margins_MTFC_Toolbox16_NWC_NSO_Target2007_OLD_CN" xfId="1814" xr:uid="{00000000-0005-0000-0000-000099070000}"/>
    <cellStyle name="T_2.Titel_ACCOUN6M_Margins_MTFC_Toolbox16_OLD_CN" xfId="1815" xr:uid="{00000000-0005-0000-0000-00009A070000}"/>
    <cellStyle name="T_2.Titel_ACCOUN6M_Margins_MTFC_Toolbox16_SIMULATION" xfId="1816" xr:uid="{00000000-0005-0000-0000-00009B070000}"/>
    <cellStyle name="T_2.Titel_ACCOUN6M_Margins_MTFC_Toolbox16_SIMULATION_OLD_CN" xfId="1817" xr:uid="{00000000-0005-0000-0000-00009C070000}"/>
    <cellStyle name="T_2.Titel_ACCOUN6M_Margins_MTFC_Toolbox16_Target_Setting_v14" xfId="1818" xr:uid="{00000000-0005-0000-0000-00009D070000}"/>
    <cellStyle name="T_2.Titel_ACCOUN6M_Margins_MTFC_Toolbox16_Target_Setting_v14_OLD_CN" xfId="1819" xr:uid="{00000000-0005-0000-0000-00009E070000}"/>
    <cellStyle name="T_2.Titel_ACCOUN6M_Margins_MTFC_Toolbox20" xfId="1820" xr:uid="{00000000-0005-0000-0000-00009F070000}"/>
    <cellStyle name="T_2.Titel_ACCOUN6M_Margins_MTFC_Toolbox20_Data_Proto" xfId="1821" xr:uid="{00000000-0005-0000-0000-0000A0070000}"/>
    <cellStyle name="T_2.Titel_ACCOUN6M_Margins_MTFC_Toolbox20_Data_Proto_Book6" xfId="1822" xr:uid="{00000000-0005-0000-0000-0000A1070000}"/>
    <cellStyle name="T_2.Titel_ACCOUN6M_Margins_MTFC_Toolbox20_Data_Proto_Book6_OLD_CN" xfId="1823" xr:uid="{00000000-0005-0000-0000-0000A2070000}"/>
    <cellStyle name="T_2.Titel_ACCOUN6M_Margins_MTFC_Toolbox20_Data_Proto_OLD_CN" xfId="1824" xr:uid="{00000000-0005-0000-0000-0000A3070000}"/>
    <cellStyle name="T_2.Titel_ACCOUN6M_Margins_MTFC_Toolbox20_Data_Proto_QuarterII_ACT_17072006" xfId="1825" xr:uid="{00000000-0005-0000-0000-0000A4070000}"/>
    <cellStyle name="T_2.Titel_ACCOUN6M_Margins_MTFC_Toolbox20_Data_Proto_QuarterII_ACT_17072006_OLD_CN" xfId="1826" xr:uid="{00000000-0005-0000-0000-0000A5070000}"/>
    <cellStyle name="T_2.Titel_ACCOUN6M_Margins_MTFC_Toolbox20_FC01_20022006_cons" xfId="1827" xr:uid="{00000000-0005-0000-0000-0000A6070000}"/>
    <cellStyle name="T_2.Titel_ACCOUN6M_Margins_MTFC_Toolbox20_FC01_20022006_cons_Book6" xfId="1828" xr:uid="{00000000-0005-0000-0000-0000A7070000}"/>
    <cellStyle name="T_2.Titel_ACCOUN6M_Margins_MTFC_Toolbox20_FC01_20022006_cons_Book6_OLD_CN" xfId="1829" xr:uid="{00000000-0005-0000-0000-0000A8070000}"/>
    <cellStyle name="T_2.Titel_ACCOUN6M_Margins_MTFC_Toolbox20_FC01_20022006_cons_OLD_CN" xfId="1830" xr:uid="{00000000-0005-0000-0000-0000A9070000}"/>
    <cellStyle name="T_2.Titel_ACCOUN6M_Margins_MTFC_Toolbox20_FC01_20022006_cons_QuarterII_ACT_17072006" xfId="1831" xr:uid="{00000000-0005-0000-0000-0000AA070000}"/>
    <cellStyle name="T_2.Titel_ACCOUN6M_Margins_MTFC_Toolbox20_FC01_20022006_cons_QuarterII_ACT_17072006_OLD_CN" xfId="1832" xr:uid="{00000000-0005-0000-0000-0000AB070000}"/>
    <cellStyle name="T_2.Titel_ACCOUN6M_Margins_MTFC_Toolbox20_FC08_30082006" xfId="1833" xr:uid="{00000000-0005-0000-0000-0000AC070000}"/>
    <cellStyle name="T_2.Titel_ACCOUN6M_Margins_MTFC_Toolbox20_FC08_30082006_OLD_CN" xfId="1834" xr:uid="{00000000-0005-0000-0000-0000AD070000}"/>
    <cellStyle name="T_2.Titel_ACCOUN6M_Margins_MTFC_Toolbox20_LFL_sales_inflation_adj_ACT8" xfId="1835" xr:uid="{00000000-0005-0000-0000-0000AE070000}"/>
    <cellStyle name="T_2.Titel_ACCOUN6M_Margins_MTFC_Toolbox20_LFL_sales_inflation_adj_ACT8_OLD_CN" xfId="1836" xr:uid="{00000000-0005-0000-0000-0000AF070000}"/>
    <cellStyle name="T_2.Titel_ACCOUN6M_Margins_MTFC_Toolbox20_NWC_NSO_Target2007" xfId="1837" xr:uid="{00000000-0005-0000-0000-0000B0070000}"/>
    <cellStyle name="T_2.Titel_ACCOUN6M_Margins_MTFC_Toolbox20_NWC_NSO_Target2007_OLD_CN" xfId="1838" xr:uid="{00000000-0005-0000-0000-0000B1070000}"/>
    <cellStyle name="T_2.Titel_ACCOUN6M_Margins_MTFC_Toolbox20_OLD_CN" xfId="1839" xr:uid="{00000000-0005-0000-0000-0000B2070000}"/>
    <cellStyle name="T_2.Titel_ACCOUN6M_Margins_MTFC_Toolbox20_sales graph" xfId="1840" xr:uid="{00000000-0005-0000-0000-0000B3070000}"/>
    <cellStyle name="T_2.Titel_ACCOUN6M_Margins_MTFC_Toolbox20_sales graph_OLD_CN" xfId="1841" xr:uid="{00000000-0005-0000-0000-0000B4070000}"/>
    <cellStyle name="T_2.Titel_ACCOUN6M_Margins_MTFC_Toolbox20_SIMULATION" xfId="1842" xr:uid="{00000000-0005-0000-0000-0000B5070000}"/>
    <cellStyle name="T_2.Titel_ACCOUN6M_Margins_MTFC_Toolbox20_SIMULATION_OLD_CN" xfId="1843" xr:uid="{00000000-0005-0000-0000-0000B6070000}"/>
    <cellStyle name="T_2.Titel_ACCOUN6M_Margins_MTFC_Toolbox20_Target_Setting_v14" xfId="1844" xr:uid="{00000000-0005-0000-0000-0000B7070000}"/>
    <cellStyle name="T_2.Titel_ACCOUN6M_Margins_MTFC_Toolbox20_Target_Setting_v14_OLD_CN" xfId="1845" xr:uid="{00000000-0005-0000-0000-0000B8070000}"/>
    <cellStyle name="T_2.Titel_ACCOUN6M_Margins_MTFC_Toolbox22" xfId="1846" xr:uid="{00000000-0005-0000-0000-0000B9070000}"/>
    <cellStyle name="T_2.Titel_ACCOUN6M_Margins_MTFC_Toolbox22_1" xfId="1847" xr:uid="{00000000-0005-0000-0000-0000BA070000}"/>
    <cellStyle name="T_2.Titel_ACCOUN6M_Margins_MTFC_Toolbox22_1_Book1" xfId="1848" xr:uid="{00000000-0005-0000-0000-0000BB070000}"/>
    <cellStyle name="T_2.Titel_ACCOUN6M_Margins_MTFC_Toolbox22_1_Book1_OLD_CN" xfId="1849" xr:uid="{00000000-0005-0000-0000-0000BC070000}"/>
    <cellStyle name="T_2.Titel_ACCOUN6M_Margins_MTFC_Toolbox22_1_FC09_20092006" xfId="1850" xr:uid="{00000000-0005-0000-0000-0000BD070000}"/>
    <cellStyle name="T_2.Titel_ACCOUN6M_Margins_MTFC_Toolbox22_1_FC09_20092006_OLD_CN" xfId="1851" xr:uid="{00000000-0005-0000-0000-0000BE070000}"/>
    <cellStyle name="T_2.Titel_ACCOUN6M_Margins_MTFC_Toolbox22_1_Invest Strategy_2008_2010_Bertsch_20070817_V3" xfId="1852" xr:uid="{00000000-0005-0000-0000-0000BF070000}"/>
    <cellStyle name="T_2.Titel_ACCOUN6M_Margins_MTFC_Toolbox22_1_Invest Strategy_2008_2010_Bertsch_20070817_V3_OLD_CN" xfId="1853" xr:uid="{00000000-0005-0000-0000-0000C0070000}"/>
    <cellStyle name="T_2.Titel_ACCOUN6M_Margins_MTFC_Toolbox22_1_Investment Target Setting 2008-10_EBD_adj_adj" xfId="1854" xr:uid="{00000000-0005-0000-0000-0000C1070000}"/>
    <cellStyle name="T_2.Titel_ACCOUN6M_Margins_MTFC_Toolbox22_1_Investment Target Setting 2008-10_EBD_adj_adj_OLD_CN" xfId="1855" xr:uid="{00000000-0005-0000-0000-0000C2070000}"/>
    <cellStyle name="T_2.Titel_ACCOUN6M_Margins_MTFC_Toolbox22_1_Investment_Targets_2010" xfId="1856" xr:uid="{00000000-0005-0000-0000-0000C3070000}"/>
    <cellStyle name="T_2.Titel_ACCOUN6M_Margins_MTFC_Toolbox22_1_Investment_Targets_2010_1" xfId="1857" xr:uid="{00000000-0005-0000-0000-0000C4070000}"/>
    <cellStyle name="T_2.Titel_ACCOUN6M_Margins_MTFC_Toolbox22_1_Investment_Targets_2010_1_OLD_CN" xfId="1858" xr:uid="{00000000-0005-0000-0000-0000C5070000}"/>
    <cellStyle name="T_2.Titel_ACCOUN6M_Margins_MTFC_Toolbox22_1_Investment_Targets_2010_OLD_CN" xfId="1859" xr:uid="{00000000-0005-0000-0000-0000C6070000}"/>
    <cellStyle name="T_2.Titel_ACCOUN6M_Margins_MTFC_Toolbox22_1_Investments_FC_1_2007_BW" xfId="1860" xr:uid="{00000000-0005-0000-0000-0000C7070000}"/>
    <cellStyle name="T_2.Titel_ACCOUN6M_Margins_MTFC_Toolbox22_1_Investments_FC_1_2007_BW_OLD_CN" xfId="1861" xr:uid="{00000000-0005-0000-0000-0000C8070000}"/>
    <cellStyle name="T_2.Titel_ACCOUN6M_Margins_MTFC_Toolbox22_1_OLD_CN" xfId="1862" xr:uid="{00000000-0005-0000-0000-0000C9070000}"/>
    <cellStyle name="T_2.Titel_ACCOUN6M_Margins_MTFC_Toolbox22_FC09_20092006" xfId="1863" xr:uid="{00000000-0005-0000-0000-0000CA070000}"/>
    <cellStyle name="T_2.Titel_ACCOUN6M_Margins_MTFC_Toolbox22_FC09_20092006_OLD_CN" xfId="1864" xr:uid="{00000000-0005-0000-0000-0000CB070000}"/>
    <cellStyle name="T_2.Titel_ACCOUN6M_Margins_MTFC_Toolbox22_Investments FC 08 2006 BW" xfId="1865" xr:uid="{00000000-0005-0000-0000-0000CC070000}"/>
    <cellStyle name="T_2.Titel_ACCOUN6M_Margins_MTFC_Toolbox22_Investments FC 08 2006 BW_OLD_CN" xfId="1866" xr:uid="{00000000-0005-0000-0000-0000CD070000}"/>
    <cellStyle name="T_2.Titel_ACCOUN6M_Margins_MTFC_Toolbox22_Investments_FC_09_2006_BW" xfId="1867" xr:uid="{00000000-0005-0000-0000-0000CE070000}"/>
    <cellStyle name="T_2.Titel_ACCOUN6M_Margins_MTFC_Toolbox22_Investments_FC_09_2006_BW_Investment_Targets_2010" xfId="1868" xr:uid="{00000000-0005-0000-0000-0000CF070000}"/>
    <cellStyle name="T_2.Titel_ACCOUN6M_Margins_MTFC_Toolbox22_Investments_FC_09_2006_BW_Investment_Targets_2010_OLD_CN" xfId="1869" xr:uid="{00000000-0005-0000-0000-0000D0070000}"/>
    <cellStyle name="T_2.Titel_ACCOUN6M_Margins_MTFC_Toolbox22_Investments_FC_09_2006_BW_OLD_CN" xfId="1870" xr:uid="{00000000-0005-0000-0000-0000D1070000}"/>
    <cellStyle name="T_2.Titel_ACCOUN6M_Margins_MTFC_Toolbox22_MCC Investments  25.07.06" xfId="1871" xr:uid="{00000000-0005-0000-0000-0000D2070000}"/>
    <cellStyle name="T_2.Titel_ACCOUN6M_Margins_MTFC_Toolbox22_MCC Investments  25.07.06_OLD_CN" xfId="1872" xr:uid="{00000000-0005-0000-0000-0000D3070000}"/>
    <cellStyle name="T_2.Titel_ACCOUN6M_Margins_MTFC_Toolbox22_OLD_CN" xfId="1873" xr:uid="{00000000-0005-0000-0000-0000D4070000}"/>
    <cellStyle name="T_2.Titel_ACCOUN6M_Margins_MTFC_Toolbox22_System_MCC_Investments_25_07_06" xfId="1874" xr:uid="{00000000-0005-0000-0000-0000D5070000}"/>
    <cellStyle name="T_2.Titel_ACCOUN6M_Margins_MTFC_Toolbox22_System_MCC_Investments_25_07_06_OLD_CN" xfId="1875" xr:uid="{00000000-0005-0000-0000-0000D6070000}"/>
    <cellStyle name="T_2.Titel_ACCOUN6M_Margins_MTFC_Toolbox22_System_Status NSO as of 18.07.06" xfId="1876" xr:uid="{00000000-0005-0000-0000-0000D7070000}"/>
    <cellStyle name="T_2.Titel_ACCOUN6M_Margins_MTFC_Toolbox22_System_Status NSO as of 18.07.06_Book1" xfId="1877" xr:uid="{00000000-0005-0000-0000-0000D8070000}"/>
    <cellStyle name="T_2.Titel_ACCOUN6M_Margins_MTFC_Toolbox22_System_Status NSO as of 18.07.06_Book1_OLD_CN" xfId="1878" xr:uid="{00000000-0005-0000-0000-0000D9070000}"/>
    <cellStyle name="T_2.Titel_ACCOUN6M_Margins_MTFC_Toolbox22_System_Status NSO as of 18.07.06_FC09_20092006" xfId="1879" xr:uid="{00000000-0005-0000-0000-0000DA070000}"/>
    <cellStyle name="T_2.Titel_ACCOUN6M_Margins_MTFC_Toolbox22_System_Status NSO as of 18.07.06_FC09_20092006_OLD_CN" xfId="1880" xr:uid="{00000000-0005-0000-0000-0000DB070000}"/>
    <cellStyle name="T_2.Titel_ACCOUN6M_Margins_MTFC_Toolbox22_System_Status NSO as of 18.07.06_Invest Strategy_2008_2010_Bertsch_20070817_V3" xfId="1881" xr:uid="{00000000-0005-0000-0000-0000DC070000}"/>
    <cellStyle name="T_2.Titel_ACCOUN6M_Margins_MTFC_Toolbox22_System_Status NSO as of 18.07.06_Invest Strategy_2008_2010_Bertsch_20070817_V3_OLD_CN" xfId="1882" xr:uid="{00000000-0005-0000-0000-0000DD070000}"/>
    <cellStyle name="T_2.Titel_ACCOUN6M_Margins_MTFC_Toolbox22_System_Status NSO as of 18.07.06_Investment Target Setting 2008-10_EBD_adj_adj" xfId="1883" xr:uid="{00000000-0005-0000-0000-0000DE070000}"/>
    <cellStyle name="T_2.Titel_ACCOUN6M_Margins_MTFC_Toolbox22_System_Status NSO as of 18.07.06_Investment Target Setting 2008-10_EBD_adj_adj_OLD_CN" xfId="1884" xr:uid="{00000000-0005-0000-0000-0000DF070000}"/>
    <cellStyle name="T_2.Titel_ACCOUN6M_Margins_MTFC_Toolbox22_System_Status NSO as of 18.07.06_Investment_Targets_2010" xfId="1885" xr:uid="{00000000-0005-0000-0000-0000E0070000}"/>
    <cellStyle name="T_2.Titel_ACCOUN6M_Margins_MTFC_Toolbox22_System_Status NSO as of 18.07.06_Investment_Targets_2010_OLD_CN" xfId="1886" xr:uid="{00000000-0005-0000-0000-0000E1070000}"/>
    <cellStyle name="T_2.Titel_ACCOUN6M_Margins_MTFC_Toolbox22_System_Status NSO as of 18.07.06_Investments_FC_1_2007_BW" xfId="1887" xr:uid="{00000000-0005-0000-0000-0000E2070000}"/>
    <cellStyle name="T_2.Titel_ACCOUN6M_Margins_MTFC_Toolbox22_System_Status NSO as of 18.07.06_Investments_FC_1_2007_BW_OLD_CN" xfId="1888" xr:uid="{00000000-0005-0000-0000-0000E3070000}"/>
    <cellStyle name="T_2.Titel_ACCOUN6M_Margins_MTFC_Toolbox22_System_Status NSO as of 18.07.06_OLD_CN" xfId="1889" xr:uid="{00000000-0005-0000-0000-0000E4070000}"/>
    <cellStyle name="T_2.Titel_ACCOUN6M_Margins_MTFC_Vgl_IST_HR1142" xfId="1890" xr:uid="{00000000-0005-0000-0000-0000E5070000}"/>
    <cellStyle name="T_2.Titel_ACCOUN6M_Margins_MTFC_Vgl_IST_HR1142_FC08_30082006" xfId="1891" xr:uid="{00000000-0005-0000-0000-0000E6070000}"/>
    <cellStyle name="T_2.Titel_ACCOUN6M_Margins_MTFC_Vgl_IST_HR1142_FC08_30082006_OLD_CN" xfId="1892" xr:uid="{00000000-0005-0000-0000-0000E7070000}"/>
    <cellStyle name="T_2.Titel_ACCOUN6M_Margins_MTFC_Vgl_IST_HR1142_LFL_sales_inflation_adj_ACT8" xfId="1893" xr:uid="{00000000-0005-0000-0000-0000E8070000}"/>
    <cellStyle name="T_2.Titel_ACCOUN6M_Margins_MTFC_Vgl_IST_HR1142_LFL_sales_inflation_adj_ACT8_OLD_CN" xfId="1894" xr:uid="{00000000-0005-0000-0000-0000E9070000}"/>
    <cellStyle name="T_2.Titel_ACCOUN6M_Margins_MTFC_Vgl_IST_HR1142_NWC_NSO_Target2007" xfId="1895" xr:uid="{00000000-0005-0000-0000-0000EA070000}"/>
    <cellStyle name="T_2.Titel_ACCOUN6M_Margins_MTFC_Vgl_IST_HR1142_NWC_NSO_Target2007_OLD_CN" xfId="1896" xr:uid="{00000000-0005-0000-0000-0000EB070000}"/>
    <cellStyle name="T_2.Titel_ACCOUN6M_Margins_MTFC_Vgl_IST_HR1142_OLD_CN" xfId="1897" xr:uid="{00000000-0005-0000-0000-0000EC070000}"/>
    <cellStyle name="T_2.Titel_ACCOUN6M_MCCI_MTFC" xfId="1898" xr:uid="{00000000-0005-0000-0000-0000ED070000}"/>
    <cellStyle name="T_2.Titel_ACCOUN6M_MCCI_MTFC_OLD_CN" xfId="1899" xr:uid="{00000000-0005-0000-0000-0000EE070000}"/>
    <cellStyle name="T_2.Titel_ACCOUN6M_OLD_CN" xfId="1900" xr:uid="{00000000-0005-0000-0000-0000EF070000}"/>
    <cellStyle name="T_2.Titel_ACCOUN6M_PL99_MGI-Charts V3" xfId="1901" xr:uid="{00000000-0005-0000-0000-0000F0070000}"/>
    <cellStyle name="T_2.Titel_ACCOUN6M_PL99_MGI-Charts V3_OLD_CN" xfId="1902" xr:uid="{00000000-0005-0000-0000-0000F1070000}"/>
    <cellStyle name="T_2.Titel_B2000_Erlöse V34" xfId="1903" xr:uid="{00000000-0005-0000-0000-0000F2070000}"/>
    <cellStyle name="T_2.Titel_B2000_Erlöse V34_OLD_CN" xfId="1904" xr:uid="{00000000-0005-0000-0000-0000F3070000}"/>
    <cellStyle name="T_2.Titel_B2000_Service_Requests" xfId="1905" xr:uid="{00000000-0005-0000-0000-0000F4070000}"/>
    <cellStyle name="T_2.Titel_B2000_Service_Requests_OLD_CN" xfId="1906" xr:uid="{00000000-0005-0000-0000-0000F5070000}"/>
    <cellStyle name="T_2.Titel_B2000_Stammdaten" xfId="1907" xr:uid="{00000000-0005-0000-0000-0000F6070000}"/>
    <cellStyle name="T_2.Titel_B2000_Stammdaten_OLD_CN" xfId="1908" xr:uid="{00000000-0005-0000-0000-0000F7070000}"/>
    <cellStyle name="T_2.Titel_B2000-2080-I_C" xfId="1909" xr:uid="{00000000-0005-0000-0000-0000F8070000}"/>
    <cellStyle name="T_2.Titel_B2000-2080-I_C_OLD_CN" xfId="1910" xr:uid="{00000000-0005-0000-0000-0000F9070000}"/>
    <cellStyle name="T_2.Titel_Divvst" xfId="1911" xr:uid="{00000000-0005-0000-0000-0000FA070000}"/>
    <cellStyle name="T_2.Titel_Divvst_OLD_CN" xfId="1912" xr:uid="{00000000-0005-0000-0000-0000FB070000}"/>
    <cellStyle name="T_2.Titel_DTS-Schlüssel für 1997 und 1998" xfId="1913" xr:uid="{00000000-0005-0000-0000-0000FC070000}"/>
    <cellStyle name="T_2.Titel_DTS-Schlüssel für 1997 und 1998_OLD_CN" xfId="1914" xr:uid="{00000000-0005-0000-0000-0000FD070000}"/>
    <cellStyle name="T_2.Titel_dummyErlösplanung IVM" xfId="1915" xr:uid="{00000000-0005-0000-0000-0000FE070000}"/>
    <cellStyle name="T_2.Titel_dummyErlösplanung IVM_OLD_CN" xfId="1916" xr:uid="{00000000-0005-0000-0000-0000FF070000}"/>
    <cellStyle name="T_2.Titel_Fixpreise2003_3Q_IstFinal" xfId="1917" xr:uid="{00000000-0005-0000-0000-000000080000}"/>
    <cellStyle name="T_2.Titel_Fixpreise2003_3Q_IstFinal_OLD_CN" xfId="1918" xr:uid="{00000000-0005-0000-0000-000001080000}"/>
    <cellStyle name="T_2.Titel_FixpreiseGesamt_3_Q_Ist2" xfId="1919" xr:uid="{00000000-0005-0000-0000-000002080000}"/>
    <cellStyle name="T_2.Titel_FixpreiseGesamt_3_Q_Ist2_OLD_CN" xfId="1920" xr:uid="{00000000-0005-0000-0000-000003080000}"/>
    <cellStyle name="T_2.Titel_Folie" xfId="1921" xr:uid="{00000000-0005-0000-0000-000004080000}"/>
    <cellStyle name="T_2.Titel_Folie_OLD_CN" xfId="1922" xr:uid="{00000000-0005-0000-0000-000005080000}"/>
    <cellStyle name="T_2.Titel_Gesamt" xfId="1923" xr:uid="{00000000-0005-0000-0000-000006080000}"/>
    <cellStyle name="T_2.Titel_Gesamt_OLD_CN" xfId="1924" xr:uid="{00000000-0005-0000-0000-000007080000}"/>
    <cellStyle name="T_2.Titel_INFOS" xfId="1925" xr:uid="{00000000-0005-0000-0000-000008080000}"/>
    <cellStyle name="T_2.Titel_INFOS_OLD_CN" xfId="1926" xr:uid="{00000000-0005-0000-0000-000009080000}"/>
    <cellStyle name="T_2.Titel_Innenauftraege" xfId="1927" xr:uid="{00000000-0005-0000-0000-00000A080000}"/>
    <cellStyle name="T_2.Titel_Innenauftraege_OLD_CN" xfId="1928" xr:uid="{00000000-0005-0000-0000-00000B080000}"/>
    <cellStyle name="T_2.Titel_intSchreiben1" xfId="1929" xr:uid="{00000000-0005-0000-0000-00000C080000}"/>
    <cellStyle name="T_2.Titel_intSchreiben1_OLD_CN" xfId="1930" xr:uid="{00000000-0005-0000-0000-00000D080000}"/>
    <cellStyle name="T_2.Titel_Konzept" xfId="1931" xr:uid="{00000000-0005-0000-0000-00000E080000}"/>
    <cellStyle name="T_2.Titel_Konzept_OLD_CN" xfId="1932" xr:uid="{00000000-0005-0000-0000-00000F080000}"/>
    <cellStyle name="T_2.Titel_kroenerCharts" xfId="1933" xr:uid="{00000000-0005-0000-0000-000010080000}"/>
    <cellStyle name="T_2.Titel_kroenerCharts_OLD_CN" xfId="1934" xr:uid="{00000000-0005-0000-0000-000011080000}"/>
    <cellStyle name="T_2.Titel_KstFormular" xfId="1935" xr:uid="{00000000-0005-0000-0000-000012080000}"/>
    <cellStyle name="T_2.Titel_KstFormular_OLD_CN" xfId="1936" xr:uid="{00000000-0005-0000-0000-000013080000}"/>
    <cellStyle name="T_2.Titel_LEISY" xfId="1937" xr:uid="{00000000-0005-0000-0000-000014080000}"/>
    <cellStyle name="T_2.Titel_LEISY_OLD_CN" xfId="1938" xr:uid="{00000000-0005-0000-0000-000015080000}"/>
    <cellStyle name="T_2.Titel_MGIHOCH" xfId="1939" xr:uid="{00000000-0005-0000-0000-000016080000}"/>
    <cellStyle name="T_2.Titel_MGIHOCH_OLD_CN" xfId="1940" xr:uid="{00000000-0005-0000-0000-000017080000}"/>
    <cellStyle name="T_2.Titel_MGIPRAES1" xfId="1941" xr:uid="{00000000-0005-0000-0000-000018080000}"/>
    <cellStyle name="T_2.Titel_MGIPRAES1_OLD_CN" xfId="1942" xr:uid="{00000000-0005-0000-0000-000019080000}"/>
    <cellStyle name="T_2.Titel_MGIPRAES2" xfId="1943" xr:uid="{00000000-0005-0000-0000-00001A080000}"/>
    <cellStyle name="T_2.Titel_MGIPRAES2_OLD_CN" xfId="1944" xr:uid="{00000000-0005-0000-0000-00001B080000}"/>
    <cellStyle name="T_2.Titel_MGIPRAEU1" xfId="1945" xr:uid="{00000000-0005-0000-0000-00001C080000}"/>
    <cellStyle name="T_2.Titel_MGIPRAEU1_OLD_CN" xfId="1946" xr:uid="{00000000-0005-0000-0000-00001D080000}"/>
    <cellStyle name="T_2.Titel_MGIQUER" xfId="1947" xr:uid="{00000000-0005-0000-0000-00001E080000}"/>
    <cellStyle name="T_2.Titel_MGIQUER_OLD_CN" xfId="1948" xr:uid="{00000000-0005-0000-0000-00001F080000}"/>
    <cellStyle name="T_2.Titel_NeueKunden" xfId="1949" xr:uid="{00000000-0005-0000-0000-000020080000}"/>
    <cellStyle name="T_2.Titel_NeueKunden_OLD_CN" xfId="1950" xr:uid="{00000000-0005-0000-0000-000021080000}"/>
    <cellStyle name="T_2.Titel_OLD_CN" xfId="1951" xr:uid="{00000000-0005-0000-0000-000022080000}"/>
    <cellStyle name="T_2.Titel_PL98-2050-C_N" xfId="1952" xr:uid="{00000000-0005-0000-0000-000023080000}"/>
    <cellStyle name="T_2.Titel_PL98-2050-C_N_OLD_CN" xfId="1953" xr:uid="{00000000-0005-0000-0000-000024080000}"/>
    <cellStyle name="T_2.Titel_posp" xfId="1954" xr:uid="{00000000-0005-0000-0000-000025080000}"/>
    <cellStyle name="T_2.Titel_posp_OLD_CN" xfId="1955" xr:uid="{00000000-0005-0000-0000-000026080000}"/>
    <cellStyle name="T_2.Titel_PRIOR" xfId="1956" xr:uid="{00000000-0005-0000-0000-000027080000}"/>
    <cellStyle name="T_2.Titel_PRIOR_OLD_CN" xfId="1957" xr:uid="{00000000-0005-0000-0000-000028080000}"/>
    <cellStyle name="T_2.Titel_QS MGIV3" xfId="1958" xr:uid="{00000000-0005-0000-0000-000029080000}"/>
    <cellStyle name="T_2.Titel_QS MGIV3_OLD_CN" xfId="1959" xr:uid="{00000000-0005-0000-0000-00002A080000}"/>
    <cellStyle name="T_2.Titel_Roh" xfId="1960" xr:uid="{00000000-0005-0000-0000-00002B080000}"/>
    <cellStyle name="T_2.Titel_Roh_OLD_CN" xfId="1961" xr:uid="{00000000-0005-0000-0000-00002C080000}"/>
    <cellStyle name="T_2.Titel_RohVersion" xfId="1962" xr:uid="{00000000-0005-0000-0000-00002D080000}"/>
    <cellStyle name="T_2.Titel_RohVersion_OLD_CN" xfId="1963" xr:uid="{00000000-0005-0000-0000-00002E080000}"/>
    <cellStyle name="T_2.Titel_SapReports" xfId="1964" xr:uid="{00000000-0005-0000-0000-00002F080000}"/>
    <cellStyle name="T_2.Titel_SapReports_OLD_CN" xfId="1965" xr:uid="{00000000-0005-0000-0000-000030080000}"/>
    <cellStyle name="T_2.Titel_Stammdaten" xfId="1966" xr:uid="{00000000-0005-0000-0000-000031080000}"/>
    <cellStyle name="T_2.Titel_Stammdaten_OLD_CN" xfId="1967" xr:uid="{00000000-0005-0000-0000-000032080000}"/>
    <cellStyle name="T_2.Titel_SYNAB" xfId="1968" xr:uid="{00000000-0005-0000-0000-000033080000}"/>
    <cellStyle name="T_2.Titel_SYNAB_OLD_CN" xfId="1969" xr:uid="{00000000-0005-0000-0000-000034080000}"/>
    <cellStyle name="T_2.Titel_Synergieverteilung V1" xfId="1970" xr:uid="{00000000-0005-0000-0000-000035080000}"/>
    <cellStyle name="T_2.Titel_Synergieverteilung V1_OLD_CN" xfId="1971" xr:uid="{00000000-0005-0000-0000-000036080000}"/>
    <cellStyle name="T_2.Titel_Titel" xfId="1972" xr:uid="{00000000-0005-0000-0000-000037080000}"/>
    <cellStyle name="T_2.Titel_Titel_OLD_CN" xfId="1973" xr:uid="{00000000-0005-0000-0000-000038080000}"/>
    <cellStyle name="T_2.Titel_UnStammDaten" xfId="1974" xr:uid="{00000000-0005-0000-0000-000039080000}"/>
    <cellStyle name="T_2.Titel_UnStammDaten_OLD_CN" xfId="1975" xr:uid="{00000000-0005-0000-0000-00003A080000}"/>
    <cellStyle name="T_ANMERK" xfId="1976" xr:uid="{00000000-0005-0000-0000-00003B080000}"/>
    <cellStyle name="T_ANMERK_OLD_CN" xfId="1977" xr:uid="{00000000-0005-0000-0000-00003C080000}"/>
    <cellStyle name="T_HERVOR" xfId="1978" xr:uid="{00000000-0005-0000-0000-00003D080000}"/>
    <cellStyle name="T_HERVOR_ABSCHGU12" xfId="1979" xr:uid="{00000000-0005-0000-0000-00003E080000}"/>
    <cellStyle name="T_HERVOR_ABSCHGU12_OLD_CN" xfId="1980" xr:uid="{00000000-0005-0000-0000-00003F080000}"/>
    <cellStyle name="T_HERVOR_Abschlaege" xfId="1981" xr:uid="{00000000-0005-0000-0000-000040080000}"/>
    <cellStyle name="T_HERVOR_Abschlaege_OLD_CN" xfId="1982" xr:uid="{00000000-0005-0000-0000-000041080000}"/>
    <cellStyle name="T_HERVOR_ACCOUN6M" xfId="1983" xr:uid="{00000000-0005-0000-0000-000042080000}"/>
    <cellStyle name="T_HERVOR_ACCOUN6M_OLD_CN" xfId="1984" xr:uid="{00000000-0005-0000-0000-000043080000}"/>
    <cellStyle name="T_HERVOR_B2000_Erlöse V34" xfId="1985" xr:uid="{00000000-0005-0000-0000-000044080000}"/>
    <cellStyle name="T_HERVOR_B2000_Erlöse V34_OLD_CN" xfId="1986" xr:uid="{00000000-0005-0000-0000-000045080000}"/>
    <cellStyle name="T_HERVOR_B2000_Service_Requests" xfId="1987" xr:uid="{00000000-0005-0000-0000-000046080000}"/>
    <cellStyle name="T_HERVOR_B2000_Service_Requests_OLD_CN" xfId="1988" xr:uid="{00000000-0005-0000-0000-000047080000}"/>
    <cellStyle name="T_HERVOR_B2000_Stammdaten" xfId="1989" xr:uid="{00000000-0005-0000-0000-000048080000}"/>
    <cellStyle name="T_HERVOR_B2000_Stammdaten_OLD_CN" xfId="1990" xr:uid="{00000000-0005-0000-0000-000049080000}"/>
    <cellStyle name="T_HERVOR_B2000-2080-I_C" xfId="1991" xr:uid="{00000000-0005-0000-0000-00004A080000}"/>
    <cellStyle name="T_HERVOR_B2000-2080-I_C_OLD_CN" xfId="1992" xr:uid="{00000000-0005-0000-0000-00004B080000}"/>
    <cellStyle name="T_HERVOR_Divvst" xfId="1993" xr:uid="{00000000-0005-0000-0000-00004C080000}"/>
    <cellStyle name="T_HERVOR_Divvst_OLD_CN" xfId="1994" xr:uid="{00000000-0005-0000-0000-00004D080000}"/>
    <cellStyle name="T_HERVOR_DTS-Schlüssel für 1997 und 1998" xfId="1995" xr:uid="{00000000-0005-0000-0000-00004E080000}"/>
    <cellStyle name="T_HERVOR_DTS-Schlüssel für 1997 und 1998_OLD_CN" xfId="1996" xr:uid="{00000000-0005-0000-0000-00004F080000}"/>
    <cellStyle name="T_HERVOR_dummyErlösplanung IVM" xfId="1997" xr:uid="{00000000-0005-0000-0000-000050080000}"/>
    <cellStyle name="T_HERVOR_dummyErlösplanung IVM_OLD_CN" xfId="1998" xr:uid="{00000000-0005-0000-0000-000051080000}"/>
    <cellStyle name="T_HERVOR_Fixpreise2003_3Q_IstFinal" xfId="1999" xr:uid="{00000000-0005-0000-0000-000052080000}"/>
    <cellStyle name="T_HERVOR_Fixpreise2003_3Q_IstFinal_OLD_CN" xfId="2000" xr:uid="{00000000-0005-0000-0000-000053080000}"/>
    <cellStyle name="T_HERVOR_FixpreiseGesamt_3_Q_Ist2" xfId="2001" xr:uid="{00000000-0005-0000-0000-000054080000}"/>
    <cellStyle name="T_HERVOR_FixpreiseGesamt_3_Q_Ist2_OLD_CN" xfId="2002" xr:uid="{00000000-0005-0000-0000-000055080000}"/>
    <cellStyle name="T_HERVOR_Folie" xfId="2003" xr:uid="{00000000-0005-0000-0000-000056080000}"/>
    <cellStyle name="T_HERVOR_Folie_OLD_CN" xfId="2004" xr:uid="{00000000-0005-0000-0000-000057080000}"/>
    <cellStyle name="T_HERVOR_Gesamt" xfId="2005" xr:uid="{00000000-0005-0000-0000-000058080000}"/>
    <cellStyle name="T_HERVOR_Gesamt_OLD_CN" xfId="2006" xr:uid="{00000000-0005-0000-0000-000059080000}"/>
    <cellStyle name="T_HERVOR_INFOS" xfId="2007" xr:uid="{00000000-0005-0000-0000-00005A080000}"/>
    <cellStyle name="T_HERVOR_INFOS_OLD_CN" xfId="2008" xr:uid="{00000000-0005-0000-0000-00005B080000}"/>
    <cellStyle name="T_HERVOR_Innenauftraege" xfId="2009" xr:uid="{00000000-0005-0000-0000-00005C080000}"/>
    <cellStyle name="T_HERVOR_Innenauftraege_OLD_CN" xfId="2010" xr:uid="{00000000-0005-0000-0000-00005D080000}"/>
    <cellStyle name="T_HERVOR_intSchreiben1" xfId="2011" xr:uid="{00000000-0005-0000-0000-00005E080000}"/>
    <cellStyle name="T_HERVOR_intSchreiben1_OLD_CN" xfId="2012" xr:uid="{00000000-0005-0000-0000-00005F080000}"/>
    <cellStyle name="T_HERVOR_Konzept" xfId="2013" xr:uid="{00000000-0005-0000-0000-000060080000}"/>
    <cellStyle name="T_HERVOR_Konzept_OLD_CN" xfId="2014" xr:uid="{00000000-0005-0000-0000-000061080000}"/>
    <cellStyle name="T_HERVOR_kroenerCharts" xfId="2015" xr:uid="{00000000-0005-0000-0000-000062080000}"/>
    <cellStyle name="T_HERVOR_kroenerCharts_OLD_CN" xfId="2016" xr:uid="{00000000-0005-0000-0000-000063080000}"/>
    <cellStyle name="T_HERVOR_KstFormular" xfId="2017" xr:uid="{00000000-0005-0000-0000-000064080000}"/>
    <cellStyle name="T_HERVOR_KstFormular_OLD_CN" xfId="2018" xr:uid="{00000000-0005-0000-0000-000065080000}"/>
    <cellStyle name="T_HERVOR_LEISY" xfId="2019" xr:uid="{00000000-0005-0000-0000-000066080000}"/>
    <cellStyle name="T_HERVOR_LEISY_OLD_CN" xfId="2020" xr:uid="{00000000-0005-0000-0000-000067080000}"/>
    <cellStyle name="T_HERVOR_MGIPRAES1" xfId="2021" xr:uid="{00000000-0005-0000-0000-000068080000}"/>
    <cellStyle name="T_HERVOR_MGIPRAES1_OLD_CN" xfId="2022" xr:uid="{00000000-0005-0000-0000-000069080000}"/>
    <cellStyle name="T_HERVOR_MGIPRAES2" xfId="2023" xr:uid="{00000000-0005-0000-0000-00006A080000}"/>
    <cellStyle name="T_HERVOR_MGIPRAES2_OLD_CN" xfId="2024" xr:uid="{00000000-0005-0000-0000-00006B080000}"/>
    <cellStyle name="T_HERVOR_MGIPRAEU1" xfId="2025" xr:uid="{00000000-0005-0000-0000-00006C080000}"/>
    <cellStyle name="T_HERVOR_MGIPRAEU1_OLD_CN" xfId="2026" xr:uid="{00000000-0005-0000-0000-00006D080000}"/>
    <cellStyle name="T_HERVOR_MGIQUER" xfId="2027" xr:uid="{00000000-0005-0000-0000-00006E080000}"/>
    <cellStyle name="T_HERVOR_MGIQUER_OLD_CN" xfId="2028" xr:uid="{00000000-0005-0000-0000-00006F080000}"/>
    <cellStyle name="T_HERVOR_NeueKunden" xfId="2029" xr:uid="{00000000-0005-0000-0000-000070080000}"/>
    <cellStyle name="T_HERVOR_NeueKunden_OLD_CN" xfId="2030" xr:uid="{00000000-0005-0000-0000-000071080000}"/>
    <cellStyle name="T_HERVOR_OLD_CN" xfId="2031" xr:uid="{00000000-0005-0000-0000-000072080000}"/>
    <cellStyle name="T_HERVOR_PL98-2050-C_N" xfId="2032" xr:uid="{00000000-0005-0000-0000-000073080000}"/>
    <cellStyle name="T_HERVOR_PL98-2050-C_N_OLD_CN" xfId="2033" xr:uid="{00000000-0005-0000-0000-000074080000}"/>
    <cellStyle name="T_HERVOR_posp" xfId="2034" xr:uid="{00000000-0005-0000-0000-000075080000}"/>
    <cellStyle name="T_HERVOR_posp_OLD_CN" xfId="2035" xr:uid="{00000000-0005-0000-0000-000076080000}"/>
    <cellStyle name="T_HERVOR_PRIOR" xfId="2036" xr:uid="{00000000-0005-0000-0000-000077080000}"/>
    <cellStyle name="T_HERVOR_PRIOR_OLD_CN" xfId="2037" xr:uid="{00000000-0005-0000-0000-000078080000}"/>
    <cellStyle name="T_HERVOR_QS MGIV3" xfId="2038" xr:uid="{00000000-0005-0000-0000-000079080000}"/>
    <cellStyle name="T_HERVOR_QS MGIV3_OLD_CN" xfId="2039" xr:uid="{00000000-0005-0000-0000-00007A080000}"/>
    <cellStyle name="T_HERVOR_Roh" xfId="2040" xr:uid="{00000000-0005-0000-0000-00007B080000}"/>
    <cellStyle name="T_HERVOR_Roh_OLD_CN" xfId="2041" xr:uid="{00000000-0005-0000-0000-00007C080000}"/>
    <cellStyle name="T_HERVOR_RohVersion" xfId="2042" xr:uid="{00000000-0005-0000-0000-00007D080000}"/>
    <cellStyle name="T_HERVOR_RohVersion_OLD_CN" xfId="2043" xr:uid="{00000000-0005-0000-0000-00007E080000}"/>
    <cellStyle name="T_HERVOR_SapReports" xfId="2044" xr:uid="{00000000-0005-0000-0000-00007F080000}"/>
    <cellStyle name="T_HERVOR_SapReports_OLD_CN" xfId="2045" xr:uid="{00000000-0005-0000-0000-000080080000}"/>
    <cellStyle name="T_HERVOR_Stammdaten" xfId="2046" xr:uid="{00000000-0005-0000-0000-000081080000}"/>
    <cellStyle name="T_HERVOR_Stammdaten_OLD_CN" xfId="2047" xr:uid="{00000000-0005-0000-0000-000082080000}"/>
    <cellStyle name="T_HERVOR_SYNAB" xfId="2048" xr:uid="{00000000-0005-0000-0000-000083080000}"/>
    <cellStyle name="T_HERVOR_SYNAB_OLD_CN" xfId="2049" xr:uid="{00000000-0005-0000-0000-000084080000}"/>
    <cellStyle name="T_HERVOR_Synergieverteilung V1" xfId="2050" xr:uid="{00000000-0005-0000-0000-000085080000}"/>
    <cellStyle name="T_HERVOR_Synergieverteilung V1_OLD_CN" xfId="2051" xr:uid="{00000000-0005-0000-0000-000086080000}"/>
    <cellStyle name="T_HERVOR_Titel" xfId="2052" xr:uid="{00000000-0005-0000-0000-000087080000}"/>
    <cellStyle name="T_HERVOR_Titel_OLD_CN" xfId="2053" xr:uid="{00000000-0005-0000-0000-000088080000}"/>
    <cellStyle name="T_HERVOR_UnStammDaten" xfId="2054" xr:uid="{00000000-0005-0000-0000-000089080000}"/>
    <cellStyle name="T_HERVOR_UnStammDaten_OLD_CN" xfId="2055" xr:uid="{00000000-0005-0000-0000-00008A080000}"/>
    <cellStyle name="text_input" xfId="2152" xr:uid="{00000000-0005-0000-0000-00008B080000}"/>
    <cellStyle name="Title" xfId="17" builtinId="15" customBuiltin="1"/>
    <cellStyle name="Title 2" xfId="2056" xr:uid="{00000000-0005-0000-0000-00008D080000}"/>
    <cellStyle name="Total" xfId="32" builtinId="25" customBuiltin="1"/>
    <cellStyle name="W?rung [0]_Gesell (2)" xfId="2057" xr:uid="{00000000-0005-0000-0000-00008F080000}"/>
    <cellStyle name="W?rung_Gesell (2)" xfId="2058" xr:uid="{00000000-0005-0000-0000-000090080000}"/>
    <cellStyle name="Wahrung [0]_Gesell" xfId="2059" xr:uid="{00000000-0005-0000-0000-000091080000}"/>
    <cellStyle name="Wahrung_Gesell" xfId="2060" xr:uid="{00000000-0005-0000-0000-000092080000}"/>
    <cellStyle name="Warnender Text" xfId="2061" xr:uid="{00000000-0005-0000-0000-000093080000}"/>
    <cellStyle name="Warning Text" xfId="30" builtinId="11" customBuiltin="1"/>
    <cellStyle name="WinDingsSymbol_20" xfId="2062" xr:uid="{00000000-0005-0000-0000-000095080000}"/>
    <cellStyle name="Zeilenebene_1_Anlagevermögen" xfId="2063" xr:uid="{00000000-0005-0000-0000-000096080000}"/>
  </cellStyles>
  <dxfs count="0"/>
  <tableStyles count="0" defaultTableStyle="TableStyleMedium9" defaultPivotStyle="PivotStyleLight16"/>
  <colors>
    <mruColors>
      <color rgb="FF66FFFF"/>
      <color rgb="FF99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pn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63" Type="http://schemas.openxmlformats.org/officeDocument/2006/relationships/image" Target="../media/image64.jpeg"/><Relationship Id="rId84" Type="http://schemas.openxmlformats.org/officeDocument/2006/relationships/image" Target="../media/image85.jpeg"/><Relationship Id="rId138" Type="http://schemas.openxmlformats.org/officeDocument/2006/relationships/image" Target="../media/image139.jpeg"/><Relationship Id="rId107" Type="http://schemas.openxmlformats.org/officeDocument/2006/relationships/image" Target="../media/image108.jpeg"/><Relationship Id="rId11" Type="http://schemas.openxmlformats.org/officeDocument/2006/relationships/image" Target="../media/image12.png"/><Relationship Id="rId32" Type="http://schemas.openxmlformats.org/officeDocument/2006/relationships/image" Target="../media/image33.jpeg"/><Relationship Id="rId53" Type="http://schemas.openxmlformats.org/officeDocument/2006/relationships/image" Target="../media/image54.jpeg"/><Relationship Id="rId74" Type="http://schemas.openxmlformats.org/officeDocument/2006/relationships/image" Target="../media/image75.jpeg"/><Relationship Id="rId128" Type="http://schemas.openxmlformats.org/officeDocument/2006/relationships/image" Target="../media/image129.jpeg"/><Relationship Id="rId149" Type="http://schemas.openxmlformats.org/officeDocument/2006/relationships/image" Target="../media/image150.jpeg"/><Relationship Id="rId5" Type="http://schemas.openxmlformats.org/officeDocument/2006/relationships/image" Target="../media/image6.png"/><Relationship Id="rId95" Type="http://schemas.openxmlformats.org/officeDocument/2006/relationships/image" Target="../media/image96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64" Type="http://schemas.openxmlformats.org/officeDocument/2006/relationships/image" Target="../media/image65.jpeg"/><Relationship Id="rId69" Type="http://schemas.openxmlformats.org/officeDocument/2006/relationships/image" Target="../media/image70.jpeg"/><Relationship Id="rId113" Type="http://schemas.openxmlformats.org/officeDocument/2006/relationships/image" Target="../media/image114.jpeg"/><Relationship Id="rId118" Type="http://schemas.openxmlformats.org/officeDocument/2006/relationships/image" Target="../media/image119.png"/><Relationship Id="rId134" Type="http://schemas.openxmlformats.org/officeDocument/2006/relationships/image" Target="../media/image135.jpeg"/><Relationship Id="rId139" Type="http://schemas.openxmlformats.org/officeDocument/2006/relationships/image" Target="../media/image140.jpeg"/><Relationship Id="rId80" Type="http://schemas.openxmlformats.org/officeDocument/2006/relationships/image" Target="../media/image81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155" Type="http://schemas.openxmlformats.org/officeDocument/2006/relationships/image" Target="../media/image156.jpeg"/><Relationship Id="rId12" Type="http://schemas.openxmlformats.org/officeDocument/2006/relationships/image" Target="../media/image13.jpeg"/><Relationship Id="rId17" Type="http://schemas.openxmlformats.org/officeDocument/2006/relationships/image" Target="../media/image18.pn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jpeg"/><Relationship Id="rId108" Type="http://schemas.openxmlformats.org/officeDocument/2006/relationships/image" Target="../media/image109.jpeg"/><Relationship Id="rId124" Type="http://schemas.openxmlformats.org/officeDocument/2006/relationships/image" Target="../media/image125.jpeg"/><Relationship Id="rId129" Type="http://schemas.openxmlformats.org/officeDocument/2006/relationships/image" Target="../media/image130.png"/><Relationship Id="rId54" Type="http://schemas.openxmlformats.org/officeDocument/2006/relationships/image" Target="../media/image55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91" Type="http://schemas.openxmlformats.org/officeDocument/2006/relationships/image" Target="../media/image92.jpeg"/><Relationship Id="rId96" Type="http://schemas.openxmlformats.org/officeDocument/2006/relationships/image" Target="../media/image97.jpeg"/><Relationship Id="rId140" Type="http://schemas.openxmlformats.org/officeDocument/2006/relationships/image" Target="../media/image141.jpeg"/><Relationship Id="rId145" Type="http://schemas.openxmlformats.org/officeDocument/2006/relationships/image" Target="../media/image146.jpe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jpeg"/><Relationship Id="rId119" Type="http://schemas.openxmlformats.org/officeDocument/2006/relationships/image" Target="../media/image120.png"/><Relationship Id="rId44" Type="http://schemas.openxmlformats.org/officeDocument/2006/relationships/image" Target="../media/image45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81" Type="http://schemas.openxmlformats.org/officeDocument/2006/relationships/image" Target="../media/image82.jpeg"/><Relationship Id="rId86" Type="http://schemas.openxmlformats.org/officeDocument/2006/relationships/image" Target="../media/image87.jpeg"/><Relationship Id="rId130" Type="http://schemas.openxmlformats.org/officeDocument/2006/relationships/image" Target="../media/image131.png"/><Relationship Id="rId135" Type="http://schemas.openxmlformats.org/officeDocument/2006/relationships/image" Target="../media/image136.jpeg"/><Relationship Id="rId151" Type="http://schemas.openxmlformats.org/officeDocument/2006/relationships/image" Target="../media/image152.jpeg"/><Relationship Id="rId13" Type="http://schemas.openxmlformats.org/officeDocument/2006/relationships/image" Target="../media/image14.jpeg"/><Relationship Id="rId18" Type="http://schemas.openxmlformats.org/officeDocument/2006/relationships/image" Target="../media/image19.png"/><Relationship Id="rId39" Type="http://schemas.openxmlformats.org/officeDocument/2006/relationships/image" Target="../media/image40.jpeg"/><Relationship Id="rId109" Type="http://schemas.openxmlformats.org/officeDocument/2006/relationships/image" Target="../media/image110.jpe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jpeg"/><Relationship Id="rId104" Type="http://schemas.openxmlformats.org/officeDocument/2006/relationships/image" Target="../media/image105.jpeg"/><Relationship Id="rId120" Type="http://schemas.openxmlformats.org/officeDocument/2006/relationships/image" Target="../media/image121.png"/><Relationship Id="rId125" Type="http://schemas.openxmlformats.org/officeDocument/2006/relationships/image" Target="../media/image126.jpeg"/><Relationship Id="rId141" Type="http://schemas.openxmlformats.org/officeDocument/2006/relationships/image" Target="../media/image142.jpeg"/><Relationship Id="rId146" Type="http://schemas.openxmlformats.org/officeDocument/2006/relationships/image" Target="../media/image147.jpeg"/><Relationship Id="rId7" Type="http://schemas.openxmlformats.org/officeDocument/2006/relationships/image" Target="../media/image8.png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2" Type="http://schemas.openxmlformats.org/officeDocument/2006/relationships/image" Target="../media/image3.png"/><Relationship Id="rId29" Type="http://schemas.openxmlformats.org/officeDocument/2006/relationships/image" Target="../media/image30.jpeg"/><Relationship Id="rId24" Type="http://schemas.openxmlformats.org/officeDocument/2006/relationships/image" Target="../media/image25.pn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jpeg"/><Relationship Id="rId110" Type="http://schemas.openxmlformats.org/officeDocument/2006/relationships/image" Target="../media/image111.jpeg"/><Relationship Id="rId115" Type="http://schemas.openxmlformats.org/officeDocument/2006/relationships/image" Target="../media/image116.jpeg"/><Relationship Id="rId131" Type="http://schemas.openxmlformats.org/officeDocument/2006/relationships/image" Target="../media/image132.png"/><Relationship Id="rId136" Type="http://schemas.openxmlformats.org/officeDocument/2006/relationships/image" Target="../media/image137.jpe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Relationship Id="rId152" Type="http://schemas.openxmlformats.org/officeDocument/2006/relationships/image" Target="../media/image153.jpe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jpeg"/><Relationship Id="rId100" Type="http://schemas.openxmlformats.org/officeDocument/2006/relationships/image" Target="../media/image101.jpeg"/><Relationship Id="rId105" Type="http://schemas.openxmlformats.org/officeDocument/2006/relationships/image" Target="../media/image106.jpeg"/><Relationship Id="rId126" Type="http://schemas.openxmlformats.org/officeDocument/2006/relationships/image" Target="../media/image127.jpeg"/><Relationship Id="rId147" Type="http://schemas.openxmlformats.org/officeDocument/2006/relationships/image" Target="../media/image148.jpeg"/><Relationship Id="rId8" Type="http://schemas.openxmlformats.org/officeDocument/2006/relationships/image" Target="../media/image9.pn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jpeg"/><Relationship Id="rId98" Type="http://schemas.openxmlformats.org/officeDocument/2006/relationships/image" Target="../media/image99.jpeg"/><Relationship Id="rId121" Type="http://schemas.openxmlformats.org/officeDocument/2006/relationships/image" Target="../media/image122.jpeg"/><Relationship Id="rId142" Type="http://schemas.openxmlformats.org/officeDocument/2006/relationships/image" Target="../media/image143.jpeg"/><Relationship Id="rId3" Type="http://schemas.openxmlformats.org/officeDocument/2006/relationships/image" Target="../media/image4.png"/><Relationship Id="rId25" Type="http://schemas.openxmlformats.org/officeDocument/2006/relationships/image" Target="../media/image26.pn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116" Type="http://schemas.openxmlformats.org/officeDocument/2006/relationships/image" Target="../media/image117.jpeg"/><Relationship Id="rId137" Type="http://schemas.openxmlformats.org/officeDocument/2006/relationships/image" Target="../media/image138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32" Type="http://schemas.openxmlformats.org/officeDocument/2006/relationships/image" Target="../media/image133.jpeg"/><Relationship Id="rId153" Type="http://schemas.openxmlformats.org/officeDocument/2006/relationships/image" Target="../media/image154.jpeg"/><Relationship Id="rId15" Type="http://schemas.openxmlformats.org/officeDocument/2006/relationships/image" Target="../media/image16.pn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106" Type="http://schemas.openxmlformats.org/officeDocument/2006/relationships/image" Target="../media/image107.jpeg"/><Relationship Id="rId127" Type="http://schemas.openxmlformats.org/officeDocument/2006/relationships/image" Target="../media/image128.jpeg"/><Relationship Id="rId10" Type="http://schemas.openxmlformats.org/officeDocument/2006/relationships/image" Target="../media/image11.png"/><Relationship Id="rId31" Type="http://schemas.openxmlformats.org/officeDocument/2006/relationships/image" Target="../media/image32.jpe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78" Type="http://schemas.openxmlformats.org/officeDocument/2006/relationships/image" Target="../media/image79.jpeg"/><Relationship Id="rId94" Type="http://schemas.openxmlformats.org/officeDocument/2006/relationships/image" Target="../media/image95.jpe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jpeg"/><Relationship Id="rId143" Type="http://schemas.openxmlformats.org/officeDocument/2006/relationships/image" Target="../media/image144.jpeg"/><Relationship Id="rId148" Type="http://schemas.openxmlformats.org/officeDocument/2006/relationships/image" Target="../media/image149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26" Type="http://schemas.openxmlformats.org/officeDocument/2006/relationships/image" Target="../media/image27.jpeg"/><Relationship Id="rId47" Type="http://schemas.openxmlformats.org/officeDocument/2006/relationships/image" Target="../media/image48.jpeg"/><Relationship Id="rId68" Type="http://schemas.openxmlformats.org/officeDocument/2006/relationships/image" Target="../media/image69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33" Type="http://schemas.openxmlformats.org/officeDocument/2006/relationships/image" Target="../media/image134.jpeg"/><Relationship Id="rId154" Type="http://schemas.openxmlformats.org/officeDocument/2006/relationships/image" Target="../media/image155.jpeg"/><Relationship Id="rId16" Type="http://schemas.openxmlformats.org/officeDocument/2006/relationships/image" Target="../media/image17.png"/><Relationship Id="rId37" Type="http://schemas.openxmlformats.org/officeDocument/2006/relationships/image" Target="../media/image38.jpeg"/><Relationship Id="rId58" Type="http://schemas.openxmlformats.org/officeDocument/2006/relationships/image" Target="../media/image59.jpe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jpeg"/><Relationship Id="rId144" Type="http://schemas.openxmlformats.org/officeDocument/2006/relationships/image" Target="../media/image145.jpeg"/><Relationship Id="rId90" Type="http://schemas.openxmlformats.org/officeDocument/2006/relationships/image" Target="../media/image91.jpe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272.jpeg"/><Relationship Id="rId21" Type="http://schemas.openxmlformats.org/officeDocument/2006/relationships/image" Target="../media/image176.jpeg"/><Relationship Id="rId324" Type="http://schemas.openxmlformats.org/officeDocument/2006/relationships/image" Target="../media/image479.jpeg"/><Relationship Id="rId531" Type="http://schemas.openxmlformats.org/officeDocument/2006/relationships/image" Target="../media/image686.jpeg"/><Relationship Id="rId629" Type="http://schemas.openxmlformats.org/officeDocument/2006/relationships/image" Target="../media/image784.jpeg"/><Relationship Id="rId170" Type="http://schemas.openxmlformats.org/officeDocument/2006/relationships/image" Target="../media/image325.jpeg"/><Relationship Id="rId268" Type="http://schemas.openxmlformats.org/officeDocument/2006/relationships/image" Target="../media/image423.jpeg"/><Relationship Id="rId475" Type="http://schemas.openxmlformats.org/officeDocument/2006/relationships/image" Target="../media/image630.png"/><Relationship Id="rId32" Type="http://schemas.openxmlformats.org/officeDocument/2006/relationships/image" Target="../media/image187.jpeg"/><Relationship Id="rId128" Type="http://schemas.openxmlformats.org/officeDocument/2006/relationships/image" Target="../media/image283.jpeg"/><Relationship Id="rId335" Type="http://schemas.openxmlformats.org/officeDocument/2006/relationships/image" Target="../media/image490.jpeg"/><Relationship Id="rId542" Type="http://schemas.openxmlformats.org/officeDocument/2006/relationships/image" Target="../media/image697.png"/><Relationship Id="rId181" Type="http://schemas.openxmlformats.org/officeDocument/2006/relationships/image" Target="../media/image336.jpeg"/><Relationship Id="rId402" Type="http://schemas.openxmlformats.org/officeDocument/2006/relationships/image" Target="../media/image557.jpeg"/><Relationship Id="rId279" Type="http://schemas.openxmlformats.org/officeDocument/2006/relationships/image" Target="../media/image434.jpeg"/><Relationship Id="rId486" Type="http://schemas.openxmlformats.org/officeDocument/2006/relationships/image" Target="../media/image641.png"/><Relationship Id="rId43" Type="http://schemas.openxmlformats.org/officeDocument/2006/relationships/image" Target="../media/image198.png"/><Relationship Id="rId139" Type="http://schemas.openxmlformats.org/officeDocument/2006/relationships/image" Target="../media/image294.jpeg"/><Relationship Id="rId346" Type="http://schemas.openxmlformats.org/officeDocument/2006/relationships/image" Target="../media/image501.jpeg"/><Relationship Id="rId553" Type="http://schemas.openxmlformats.org/officeDocument/2006/relationships/image" Target="../media/image708.jpeg"/><Relationship Id="rId192" Type="http://schemas.openxmlformats.org/officeDocument/2006/relationships/image" Target="../media/image347.jpeg"/><Relationship Id="rId206" Type="http://schemas.openxmlformats.org/officeDocument/2006/relationships/image" Target="../media/image361.jpeg"/><Relationship Id="rId413" Type="http://schemas.openxmlformats.org/officeDocument/2006/relationships/image" Target="../media/image568.png"/><Relationship Id="rId497" Type="http://schemas.openxmlformats.org/officeDocument/2006/relationships/image" Target="../media/image652.jpeg"/><Relationship Id="rId620" Type="http://schemas.openxmlformats.org/officeDocument/2006/relationships/image" Target="../media/image775.jpeg"/><Relationship Id="rId357" Type="http://schemas.openxmlformats.org/officeDocument/2006/relationships/image" Target="../media/image512.jpeg"/><Relationship Id="rId54" Type="http://schemas.openxmlformats.org/officeDocument/2006/relationships/image" Target="../media/image209.jpeg"/><Relationship Id="rId217" Type="http://schemas.openxmlformats.org/officeDocument/2006/relationships/image" Target="../media/image372.jpeg"/><Relationship Id="rId564" Type="http://schemas.openxmlformats.org/officeDocument/2006/relationships/image" Target="../media/image719.png"/><Relationship Id="rId424" Type="http://schemas.openxmlformats.org/officeDocument/2006/relationships/image" Target="../media/image579.jpeg"/><Relationship Id="rId631" Type="http://schemas.openxmlformats.org/officeDocument/2006/relationships/image" Target="../media/image786.jpeg"/><Relationship Id="rId270" Type="http://schemas.openxmlformats.org/officeDocument/2006/relationships/image" Target="../media/image425.jpeg"/><Relationship Id="rId65" Type="http://schemas.openxmlformats.org/officeDocument/2006/relationships/image" Target="../media/image220.jpeg"/><Relationship Id="rId130" Type="http://schemas.openxmlformats.org/officeDocument/2006/relationships/image" Target="../media/image285.jpeg"/><Relationship Id="rId368" Type="http://schemas.openxmlformats.org/officeDocument/2006/relationships/image" Target="../media/image523.jpeg"/><Relationship Id="rId575" Type="http://schemas.openxmlformats.org/officeDocument/2006/relationships/image" Target="../media/image730.jpeg"/><Relationship Id="rId228" Type="http://schemas.openxmlformats.org/officeDocument/2006/relationships/image" Target="../media/image383.jpeg"/><Relationship Id="rId435" Type="http://schemas.openxmlformats.org/officeDocument/2006/relationships/image" Target="../media/image590.jpeg"/><Relationship Id="rId281" Type="http://schemas.openxmlformats.org/officeDocument/2006/relationships/image" Target="../media/image436.jpeg"/><Relationship Id="rId502" Type="http://schemas.openxmlformats.org/officeDocument/2006/relationships/image" Target="../media/image657.jpeg"/><Relationship Id="rId76" Type="http://schemas.openxmlformats.org/officeDocument/2006/relationships/image" Target="../media/image231.jpeg"/><Relationship Id="rId141" Type="http://schemas.openxmlformats.org/officeDocument/2006/relationships/image" Target="../media/image296.jpeg"/><Relationship Id="rId379" Type="http://schemas.openxmlformats.org/officeDocument/2006/relationships/image" Target="../media/image534.jpeg"/><Relationship Id="rId586" Type="http://schemas.openxmlformats.org/officeDocument/2006/relationships/image" Target="../media/image741.png"/><Relationship Id="rId7" Type="http://schemas.openxmlformats.org/officeDocument/2006/relationships/image" Target="../media/image162.jpeg"/><Relationship Id="rId239" Type="http://schemas.openxmlformats.org/officeDocument/2006/relationships/image" Target="../media/image394.jpeg"/><Relationship Id="rId446" Type="http://schemas.openxmlformats.org/officeDocument/2006/relationships/image" Target="../media/image601.jpeg"/><Relationship Id="rId292" Type="http://schemas.openxmlformats.org/officeDocument/2006/relationships/image" Target="../media/image447.jpeg"/><Relationship Id="rId306" Type="http://schemas.openxmlformats.org/officeDocument/2006/relationships/image" Target="../media/image461.jpeg"/><Relationship Id="rId87" Type="http://schemas.openxmlformats.org/officeDocument/2006/relationships/image" Target="../media/image242.jpeg"/><Relationship Id="rId513" Type="http://schemas.openxmlformats.org/officeDocument/2006/relationships/image" Target="../media/image668.jpeg"/><Relationship Id="rId597" Type="http://schemas.openxmlformats.org/officeDocument/2006/relationships/image" Target="../media/image752.jpeg"/><Relationship Id="rId152" Type="http://schemas.openxmlformats.org/officeDocument/2006/relationships/image" Target="../media/image307.jpeg"/><Relationship Id="rId457" Type="http://schemas.openxmlformats.org/officeDocument/2006/relationships/image" Target="../media/image612.jpeg"/><Relationship Id="rId14" Type="http://schemas.openxmlformats.org/officeDocument/2006/relationships/image" Target="../media/image169.jpeg"/><Relationship Id="rId317" Type="http://schemas.openxmlformats.org/officeDocument/2006/relationships/image" Target="../media/image472.jpeg"/><Relationship Id="rId524" Type="http://schemas.openxmlformats.org/officeDocument/2006/relationships/image" Target="../media/image679.png"/><Relationship Id="rId98" Type="http://schemas.openxmlformats.org/officeDocument/2006/relationships/image" Target="../media/image253.jpeg"/><Relationship Id="rId163" Type="http://schemas.openxmlformats.org/officeDocument/2006/relationships/image" Target="../media/image318.png"/><Relationship Id="rId370" Type="http://schemas.openxmlformats.org/officeDocument/2006/relationships/image" Target="../media/image525.jpeg"/><Relationship Id="rId230" Type="http://schemas.openxmlformats.org/officeDocument/2006/relationships/image" Target="../media/image385.jpeg"/><Relationship Id="rId468" Type="http://schemas.openxmlformats.org/officeDocument/2006/relationships/image" Target="../media/image623.png"/><Relationship Id="rId25" Type="http://schemas.openxmlformats.org/officeDocument/2006/relationships/image" Target="../media/image180.jpeg"/><Relationship Id="rId328" Type="http://schemas.openxmlformats.org/officeDocument/2006/relationships/image" Target="../media/image483.jpeg"/><Relationship Id="rId535" Type="http://schemas.openxmlformats.org/officeDocument/2006/relationships/image" Target="../media/image690.png"/><Relationship Id="rId174" Type="http://schemas.openxmlformats.org/officeDocument/2006/relationships/image" Target="../media/image329.jpeg"/><Relationship Id="rId381" Type="http://schemas.openxmlformats.org/officeDocument/2006/relationships/image" Target="../media/image536.png"/><Relationship Id="rId602" Type="http://schemas.openxmlformats.org/officeDocument/2006/relationships/image" Target="../media/image757.png"/><Relationship Id="rId241" Type="http://schemas.openxmlformats.org/officeDocument/2006/relationships/image" Target="../media/image396.jpeg"/><Relationship Id="rId479" Type="http://schemas.openxmlformats.org/officeDocument/2006/relationships/image" Target="../media/image634.png"/><Relationship Id="rId36" Type="http://schemas.openxmlformats.org/officeDocument/2006/relationships/image" Target="../media/image191.jpeg"/><Relationship Id="rId339" Type="http://schemas.openxmlformats.org/officeDocument/2006/relationships/image" Target="../media/image494.jpeg"/><Relationship Id="rId546" Type="http://schemas.openxmlformats.org/officeDocument/2006/relationships/image" Target="../media/image701.jpeg"/><Relationship Id="rId78" Type="http://schemas.openxmlformats.org/officeDocument/2006/relationships/image" Target="../media/image233.jpeg"/><Relationship Id="rId101" Type="http://schemas.openxmlformats.org/officeDocument/2006/relationships/image" Target="../media/image256.jpeg"/><Relationship Id="rId143" Type="http://schemas.openxmlformats.org/officeDocument/2006/relationships/image" Target="../media/image298.jpeg"/><Relationship Id="rId185" Type="http://schemas.openxmlformats.org/officeDocument/2006/relationships/image" Target="../media/image340.jpeg"/><Relationship Id="rId350" Type="http://schemas.openxmlformats.org/officeDocument/2006/relationships/image" Target="../media/image505.jpeg"/><Relationship Id="rId406" Type="http://schemas.openxmlformats.org/officeDocument/2006/relationships/image" Target="../media/image561.jpeg"/><Relationship Id="rId588" Type="http://schemas.openxmlformats.org/officeDocument/2006/relationships/image" Target="../media/image743.png"/><Relationship Id="rId9" Type="http://schemas.openxmlformats.org/officeDocument/2006/relationships/image" Target="../media/image164.png"/><Relationship Id="rId210" Type="http://schemas.openxmlformats.org/officeDocument/2006/relationships/image" Target="../media/image365.jpeg"/><Relationship Id="rId392" Type="http://schemas.openxmlformats.org/officeDocument/2006/relationships/image" Target="../media/image547.png"/><Relationship Id="rId448" Type="http://schemas.openxmlformats.org/officeDocument/2006/relationships/image" Target="../media/image603.jpeg"/><Relationship Id="rId613" Type="http://schemas.openxmlformats.org/officeDocument/2006/relationships/image" Target="../media/image768.png"/><Relationship Id="rId252" Type="http://schemas.openxmlformats.org/officeDocument/2006/relationships/image" Target="../media/image407.jpeg"/><Relationship Id="rId294" Type="http://schemas.openxmlformats.org/officeDocument/2006/relationships/image" Target="../media/image449.jpeg"/><Relationship Id="rId308" Type="http://schemas.openxmlformats.org/officeDocument/2006/relationships/image" Target="../media/image463.jpeg"/><Relationship Id="rId515" Type="http://schemas.openxmlformats.org/officeDocument/2006/relationships/image" Target="../media/image670.jpeg"/><Relationship Id="rId47" Type="http://schemas.openxmlformats.org/officeDocument/2006/relationships/image" Target="../media/image202.jpeg"/><Relationship Id="rId89" Type="http://schemas.openxmlformats.org/officeDocument/2006/relationships/image" Target="../media/image244.jpeg"/><Relationship Id="rId112" Type="http://schemas.openxmlformats.org/officeDocument/2006/relationships/image" Target="../media/image267.jpeg"/><Relationship Id="rId154" Type="http://schemas.openxmlformats.org/officeDocument/2006/relationships/image" Target="../media/image309.jpeg"/><Relationship Id="rId361" Type="http://schemas.openxmlformats.org/officeDocument/2006/relationships/image" Target="../media/image516.jpeg"/><Relationship Id="rId557" Type="http://schemas.openxmlformats.org/officeDocument/2006/relationships/image" Target="../media/image712.jpeg"/><Relationship Id="rId599" Type="http://schemas.openxmlformats.org/officeDocument/2006/relationships/image" Target="../media/image754.png"/><Relationship Id="rId196" Type="http://schemas.openxmlformats.org/officeDocument/2006/relationships/image" Target="../media/image351.jpeg"/><Relationship Id="rId417" Type="http://schemas.openxmlformats.org/officeDocument/2006/relationships/image" Target="../media/image572.jpeg"/><Relationship Id="rId459" Type="http://schemas.openxmlformats.org/officeDocument/2006/relationships/image" Target="../media/image614.jpeg"/><Relationship Id="rId624" Type="http://schemas.openxmlformats.org/officeDocument/2006/relationships/image" Target="../media/image779.jpeg"/><Relationship Id="rId16" Type="http://schemas.openxmlformats.org/officeDocument/2006/relationships/image" Target="../media/image171.jpeg"/><Relationship Id="rId221" Type="http://schemas.openxmlformats.org/officeDocument/2006/relationships/image" Target="../media/image376.jpeg"/><Relationship Id="rId263" Type="http://schemas.openxmlformats.org/officeDocument/2006/relationships/image" Target="../media/image418.jpeg"/><Relationship Id="rId319" Type="http://schemas.openxmlformats.org/officeDocument/2006/relationships/image" Target="../media/image474.jpeg"/><Relationship Id="rId470" Type="http://schemas.openxmlformats.org/officeDocument/2006/relationships/image" Target="../media/image625.png"/><Relationship Id="rId526" Type="http://schemas.openxmlformats.org/officeDocument/2006/relationships/image" Target="../media/image681.jpeg"/><Relationship Id="rId58" Type="http://schemas.openxmlformats.org/officeDocument/2006/relationships/image" Target="../media/image213.jpeg"/><Relationship Id="rId123" Type="http://schemas.openxmlformats.org/officeDocument/2006/relationships/image" Target="../media/image278.jpeg"/><Relationship Id="rId330" Type="http://schemas.openxmlformats.org/officeDocument/2006/relationships/image" Target="../media/image485.jpeg"/><Relationship Id="rId568" Type="http://schemas.openxmlformats.org/officeDocument/2006/relationships/image" Target="../media/image723.jpeg"/><Relationship Id="rId165" Type="http://schemas.openxmlformats.org/officeDocument/2006/relationships/image" Target="../media/image320.png"/><Relationship Id="rId372" Type="http://schemas.openxmlformats.org/officeDocument/2006/relationships/image" Target="../media/image527.png"/><Relationship Id="rId428" Type="http://schemas.openxmlformats.org/officeDocument/2006/relationships/image" Target="../media/image583.jpeg"/><Relationship Id="rId232" Type="http://schemas.openxmlformats.org/officeDocument/2006/relationships/image" Target="../media/image387.jpeg"/><Relationship Id="rId274" Type="http://schemas.openxmlformats.org/officeDocument/2006/relationships/image" Target="../media/image429.jpeg"/><Relationship Id="rId481" Type="http://schemas.openxmlformats.org/officeDocument/2006/relationships/image" Target="../media/image636.png"/><Relationship Id="rId27" Type="http://schemas.openxmlformats.org/officeDocument/2006/relationships/image" Target="../media/image182.jpeg"/><Relationship Id="rId69" Type="http://schemas.openxmlformats.org/officeDocument/2006/relationships/image" Target="../media/image224.jpeg"/><Relationship Id="rId134" Type="http://schemas.openxmlformats.org/officeDocument/2006/relationships/image" Target="../media/image289.jpeg"/><Relationship Id="rId537" Type="http://schemas.openxmlformats.org/officeDocument/2006/relationships/image" Target="../media/image692.jpeg"/><Relationship Id="rId579" Type="http://schemas.openxmlformats.org/officeDocument/2006/relationships/image" Target="../media/image734.jpeg"/><Relationship Id="rId80" Type="http://schemas.openxmlformats.org/officeDocument/2006/relationships/image" Target="../media/image235.jpeg"/><Relationship Id="rId176" Type="http://schemas.openxmlformats.org/officeDocument/2006/relationships/image" Target="../media/image331.jpeg"/><Relationship Id="rId341" Type="http://schemas.openxmlformats.org/officeDocument/2006/relationships/image" Target="../media/image496.jpeg"/><Relationship Id="rId383" Type="http://schemas.openxmlformats.org/officeDocument/2006/relationships/image" Target="../media/image538.jpeg"/><Relationship Id="rId439" Type="http://schemas.openxmlformats.org/officeDocument/2006/relationships/image" Target="../media/image594.jpeg"/><Relationship Id="rId590" Type="http://schemas.openxmlformats.org/officeDocument/2006/relationships/image" Target="../media/image745.jpeg"/><Relationship Id="rId604" Type="http://schemas.openxmlformats.org/officeDocument/2006/relationships/image" Target="../media/image759.png"/><Relationship Id="rId201" Type="http://schemas.openxmlformats.org/officeDocument/2006/relationships/image" Target="../media/image356.jpeg"/><Relationship Id="rId243" Type="http://schemas.openxmlformats.org/officeDocument/2006/relationships/image" Target="../media/image398.jpeg"/><Relationship Id="rId285" Type="http://schemas.openxmlformats.org/officeDocument/2006/relationships/image" Target="../media/image440.jpeg"/><Relationship Id="rId450" Type="http://schemas.openxmlformats.org/officeDocument/2006/relationships/image" Target="../media/image605.jpeg"/><Relationship Id="rId506" Type="http://schemas.openxmlformats.org/officeDocument/2006/relationships/image" Target="../media/image661.jpeg"/><Relationship Id="rId38" Type="http://schemas.openxmlformats.org/officeDocument/2006/relationships/image" Target="../media/image193.jpeg"/><Relationship Id="rId103" Type="http://schemas.openxmlformats.org/officeDocument/2006/relationships/image" Target="../media/image258.jpeg"/><Relationship Id="rId310" Type="http://schemas.openxmlformats.org/officeDocument/2006/relationships/image" Target="../media/image465.jpeg"/><Relationship Id="rId492" Type="http://schemas.openxmlformats.org/officeDocument/2006/relationships/image" Target="../media/image647.jpeg"/><Relationship Id="rId548" Type="http://schemas.openxmlformats.org/officeDocument/2006/relationships/image" Target="../media/image703.png"/><Relationship Id="rId91" Type="http://schemas.openxmlformats.org/officeDocument/2006/relationships/image" Target="../media/image246.jpeg"/><Relationship Id="rId145" Type="http://schemas.openxmlformats.org/officeDocument/2006/relationships/image" Target="../media/image300.jpeg"/><Relationship Id="rId187" Type="http://schemas.openxmlformats.org/officeDocument/2006/relationships/image" Target="../media/image342.png"/><Relationship Id="rId352" Type="http://schemas.openxmlformats.org/officeDocument/2006/relationships/image" Target="../media/image507.jpeg"/><Relationship Id="rId394" Type="http://schemas.openxmlformats.org/officeDocument/2006/relationships/image" Target="../media/image549.png"/><Relationship Id="rId408" Type="http://schemas.openxmlformats.org/officeDocument/2006/relationships/image" Target="../media/image563.jpeg"/><Relationship Id="rId615" Type="http://schemas.openxmlformats.org/officeDocument/2006/relationships/image" Target="../media/image770.png"/><Relationship Id="rId212" Type="http://schemas.openxmlformats.org/officeDocument/2006/relationships/image" Target="../media/image367.jpeg"/><Relationship Id="rId254" Type="http://schemas.openxmlformats.org/officeDocument/2006/relationships/image" Target="../media/image409.jpeg"/><Relationship Id="rId49" Type="http://schemas.openxmlformats.org/officeDocument/2006/relationships/image" Target="../media/image204.jpeg"/><Relationship Id="rId114" Type="http://schemas.openxmlformats.org/officeDocument/2006/relationships/image" Target="../media/image269.jpeg"/><Relationship Id="rId296" Type="http://schemas.openxmlformats.org/officeDocument/2006/relationships/image" Target="../media/image451.jpeg"/><Relationship Id="rId461" Type="http://schemas.openxmlformats.org/officeDocument/2006/relationships/image" Target="../media/image616.jpeg"/><Relationship Id="rId517" Type="http://schemas.openxmlformats.org/officeDocument/2006/relationships/image" Target="../media/image672.jpeg"/><Relationship Id="rId559" Type="http://schemas.openxmlformats.org/officeDocument/2006/relationships/image" Target="../media/image714.jpeg"/><Relationship Id="rId60" Type="http://schemas.openxmlformats.org/officeDocument/2006/relationships/image" Target="../media/image215.jpeg"/><Relationship Id="rId156" Type="http://schemas.openxmlformats.org/officeDocument/2006/relationships/image" Target="../media/image311.jpeg"/><Relationship Id="rId198" Type="http://schemas.openxmlformats.org/officeDocument/2006/relationships/image" Target="../media/image353.jpeg"/><Relationship Id="rId321" Type="http://schemas.openxmlformats.org/officeDocument/2006/relationships/image" Target="../media/image476.jpeg"/><Relationship Id="rId363" Type="http://schemas.openxmlformats.org/officeDocument/2006/relationships/image" Target="../media/image518.jpeg"/><Relationship Id="rId419" Type="http://schemas.openxmlformats.org/officeDocument/2006/relationships/image" Target="../media/image574.jpeg"/><Relationship Id="rId570" Type="http://schemas.openxmlformats.org/officeDocument/2006/relationships/image" Target="../media/image725.png"/><Relationship Id="rId626" Type="http://schemas.openxmlformats.org/officeDocument/2006/relationships/image" Target="../media/image781.jpeg"/><Relationship Id="rId223" Type="http://schemas.openxmlformats.org/officeDocument/2006/relationships/image" Target="../media/image378.jpeg"/><Relationship Id="rId430" Type="http://schemas.openxmlformats.org/officeDocument/2006/relationships/image" Target="../media/image585.jpeg"/><Relationship Id="rId18" Type="http://schemas.openxmlformats.org/officeDocument/2006/relationships/image" Target="../media/image173.jpeg"/><Relationship Id="rId265" Type="http://schemas.openxmlformats.org/officeDocument/2006/relationships/image" Target="../media/image420.jpeg"/><Relationship Id="rId472" Type="http://schemas.openxmlformats.org/officeDocument/2006/relationships/image" Target="../media/image627.png"/><Relationship Id="rId528" Type="http://schemas.openxmlformats.org/officeDocument/2006/relationships/image" Target="../media/image683.png"/><Relationship Id="rId125" Type="http://schemas.openxmlformats.org/officeDocument/2006/relationships/image" Target="../media/image280.jpeg"/><Relationship Id="rId167" Type="http://schemas.openxmlformats.org/officeDocument/2006/relationships/image" Target="../media/image322.png"/><Relationship Id="rId332" Type="http://schemas.openxmlformats.org/officeDocument/2006/relationships/image" Target="../media/image487.jpeg"/><Relationship Id="rId374" Type="http://schemas.openxmlformats.org/officeDocument/2006/relationships/image" Target="../media/image529.jpeg"/><Relationship Id="rId581" Type="http://schemas.openxmlformats.org/officeDocument/2006/relationships/image" Target="../media/image736.jpeg"/><Relationship Id="rId71" Type="http://schemas.openxmlformats.org/officeDocument/2006/relationships/image" Target="../media/image226.jpeg"/><Relationship Id="rId234" Type="http://schemas.openxmlformats.org/officeDocument/2006/relationships/image" Target="../media/image389.jpeg"/><Relationship Id="rId2" Type="http://schemas.openxmlformats.org/officeDocument/2006/relationships/image" Target="../media/image157.jpeg"/><Relationship Id="rId29" Type="http://schemas.openxmlformats.org/officeDocument/2006/relationships/image" Target="../media/image184.png"/><Relationship Id="rId276" Type="http://schemas.openxmlformats.org/officeDocument/2006/relationships/image" Target="../media/image431.jpeg"/><Relationship Id="rId441" Type="http://schemas.openxmlformats.org/officeDocument/2006/relationships/image" Target="../media/image596.jpeg"/><Relationship Id="rId483" Type="http://schemas.openxmlformats.org/officeDocument/2006/relationships/image" Target="../media/image638.png"/><Relationship Id="rId539" Type="http://schemas.openxmlformats.org/officeDocument/2006/relationships/image" Target="../media/image694.png"/><Relationship Id="rId40" Type="http://schemas.openxmlformats.org/officeDocument/2006/relationships/image" Target="../media/image195.jpeg"/><Relationship Id="rId136" Type="http://schemas.openxmlformats.org/officeDocument/2006/relationships/image" Target="../media/image291.jpeg"/><Relationship Id="rId178" Type="http://schemas.openxmlformats.org/officeDocument/2006/relationships/image" Target="../media/image333.jpeg"/><Relationship Id="rId301" Type="http://schemas.openxmlformats.org/officeDocument/2006/relationships/image" Target="../media/image456.jpeg"/><Relationship Id="rId343" Type="http://schemas.openxmlformats.org/officeDocument/2006/relationships/image" Target="../media/image498.jpeg"/><Relationship Id="rId550" Type="http://schemas.openxmlformats.org/officeDocument/2006/relationships/image" Target="../media/image705.jpeg"/><Relationship Id="rId82" Type="http://schemas.openxmlformats.org/officeDocument/2006/relationships/image" Target="../media/image237.jpeg"/><Relationship Id="rId203" Type="http://schemas.openxmlformats.org/officeDocument/2006/relationships/image" Target="../media/image358.jpeg"/><Relationship Id="rId385" Type="http://schemas.openxmlformats.org/officeDocument/2006/relationships/image" Target="../media/image540.jpeg"/><Relationship Id="rId592" Type="http://schemas.openxmlformats.org/officeDocument/2006/relationships/image" Target="../media/image747.jpeg"/><Relationship Id="rId606" Type="http://schemas.openxmlformats.org/officeDocument/2006/relationships/image" Target="../media/image761.jpeg"/><Relationship Id="rId245" Type="http://schemas.openxmlformats.org/officeDocument/2006/relationships/image" Target="../media/image400.jpeg"/><Relationship Id="rId287" Type="http://schemas.openxmlformats.org/officeDocument/2006/relationships/image" Target="../media/image442.jpeg"/><Relationship Id="rId410" Type="http://schemas.openxmlformats.org/officeDocument/2006/relationships/image" Target="../media/image565.jpeg"/><Relationship Id="rId452" Type="http://schemas.openxmlformats.org/officeDocument/2006/relationships/image" Target="../media/image607.jpeg"/><Relationship Id="rId494" Type="http://schemas.openxmlformats.org/officeDocument/2006/relationships/image" Target="../media/image649.jpeg"/><Relationship Id="rId508" Type="http://schemas.openxmlformats.org/officeDocument/2006/relationships/image" Target="../media/image663.jpeg"/><Relationship Id="rId105" Type="http://schemas.openxmlformats.org/officeDocument/2006/relationships/image" Target="../media/image260.jpeg"/><Relationship Id="rId147" Type="http://schemas.openxmlformats.org/officeDocument/2006/relationships/image" Target="../media/image302.jpeg"/><Relationship Id="rId312" Type="http://schemas.openxmlformats.org/officeDocument/2006/relationships/image" Target="../media/image467.jpeg"/><Relationship Id="rId354" Type="http://schemas.openxmlformats.org/officeDocument/2006/relationships/image" Target="../media/image509.jpeg"/><Relationship Id="rId51" Type="http://schemas.openxmlformats.org/officeDocument/2006/relationships/image" Target="../media/image206.jpeg"/><Relationship Id="rId93" Type="http://schemas.openxmlformats.org/officeDocument/2006/relationships/image" Target="../media/image248.jpeg"/><Relationship Id="rId189" Type="http://schemas.openxmlformats.org/officeDocument/2006/relationships/image" Target="../media/image344.jpeg"/><Relationship Id="rId396" Type="http://schemas.openxmlformats.org/officeDocument/2006/relationships/image" Target="../media/image551.jpeg"/><Relationship Id="rId561" Type="http://schemas.openxmlformats.org/officeDocument/2006/relationships/image" Target="../media/image716.jpeg"/><Relationship Id="rId617" Type="http://schemas.openxmlformats.org/officeDocument/2006/relationships/image" Target="../media/image772.png"/><Relationship Id="rId214" Type="http://schemas.openxmlformats.org/officeDocument/2006/relationships/image" Target="../media/image369.jpeg"/><Relationship Id="rId256" Type="http://schemas.openxmlformats.org/officeDocument/2006/relationships/image" Target="../media/image411.jpeg"/><Relationship Id="rId298" Type="http://schemas.openxmlformats.org/officeDocument/2006/relationships/image" Target="../media/image453.jpeg"/><Relationship Id="rId421" Type="http://schemas.openxmlformats.org/officeDocument/2006/relationships/image" Target="../media/image576.jpeg"/><Relationship Id="rId463" Type="http://schemas.openxmlformats.org/officeDocument/2006/relationships/image" Target="../media/image618.png"/><Relationship Id="rId519" Type="http://schemas.openxmlformats.org/officeDocument/2006/relationships/image" Target="../media/image674.jpeg"/><Relationship Id="rId116" Type="http://schemas.openxmlformats.org/officeDocument/2006/relationships/image" Target="../media/image271.jpeg"/><Relationship Id="rId158" Type="http://schemas.openxmlformats.org/officeDocument/2006/relationships/image" Target="../media/image313.jpeg"/><Relationship Id="rId323" Type="http://schemas.openxmlformats.org/officeDocument/2006/relationships/image" Target="../media/image478.jpeg"/><Relationship Id="rId530" Type="http://schemas.openxmlformats.org/officeDocument/2006/relationships/image" Target="../media/image685.png"/><Relationship Id="rId20" Type="http://schemas.openxmlformats.org/officeDocument/2006/relationships/image" Target="../media/image175.jpeg"/><Relationship Id="rId62" Type="http://schemas.openxmlformats.org/officeDocument/2006/relationships/image" Target="../media/image217.jpeg"/><Relationship Id="rId365" Type="http://schemas.openxmlformats.org/officeDocument/2006/relationships/image" Target="../media/image520.jpeg"/><Relationship Id="rId572" Type="http://schemas.openxmlformats.org/officeDocument/2006/relationships/image" Target="../media/image727.png"/><Relationship Id="rId628" Type="http://schemas.openxmlformats.org/officeDocument/2006/relationships/image" Target="../media/image783.jpeg"/><Relationship Id="rId225" Type="http://schemas.openxmlformats.org/officeDocument/2006/relationships/image" Target="../media/image380.jpeg"/><Relationship Id="rId267" Type="http://schemas.openxmlformats.org/officeDocument/2006/relationships/image" Target="../media/image422.png"/><Relationship Id="rId432" Type="http://schemas.openxmlformats.org/officeDocument/2006/relationships/image" Target="../media/image587.jpeg"/><Relationship Id="rId474" Type="http://schemas.openxmlformats.org/officeDocument/2006/relationships/image" Target="../media/image629.png"/><Relationship Id="rId127" Type="http://schemas.openxmlformats.org/officeDocument/2006/relationships/image" Target="../media/image282.jpeg"/><Relationship Id="rId31" Type="http://schemas.openxmlformats.org/officeDocument/2006/relationships/image" Target="../media/image186.jpeg"/><Relationship Id="rId73" Type="http://schemas.openxmlformats.org/officeDocument/2006/relationships/image" Target="../media/image228.jpeg"/><Relationship Id="rId169" Type="http://schemas.openxmlformats.org/officeDocument/2006/relationships/image" Target="../media/image324.png"/><Relationship Id="rId334" Type="http://schemas.openxmlformats.org/officeDocument/2006/relationships/image" Target="../media/image489.jpeg"/><Relationship Id="rId376" Type="http://schemas.openxmlformats.org/officeDocument/2006/relationships/image" Target="../media/image531.jpeg"/><Relationship Id="rId541" Type="http://schemas.openxmlformats.org/officeDocument/2006/relationships/image" Target="../media/image696.png"/><Relationship Id="rId583" Type="http://schemas.openxmlformats.org/officeDocument/2006/relationships/image" Target="../media/image738.png"/><Relationship Id="rId4" Type="http://schemas.openxmlformats.org/officeDocument/2006/relationships/image" Target="../media/image159.jpeg"/><Relationship Id="rId180" Type="http://schemas.openxmlformats.org/officeDocument/2006/relationships/image" Target="../media/image335.jpeg"/><Relationship Id="rId236" Type="http://schemas.openxmlformats.org/officeDocument/2006/relationships/image" Target="../media/image391.jpeg"/><Relationship Id="rId278" Type="http://schemas.openxmlformats.org/officeDocument/2006/relationships/image" Target="../media/image433.jpeg"/><Relationship Id="rId401" Type="http://schemas.openxmlformats.org/officeDocument/2006/relationships/image" Target="../media/image556.jpeg"/><Relationship Id="rId443" Type="http://schemas.openxmlformats.org/officeDocument/2006/relationships/image" Target="../media/image598.jpeg"/><Relationship Id="rId303" Type="http://schemas.openxmlformats.org/officeDocument/2006/relationships/image" Target="../media/image458.jpeg"/><Relationship Id="rId485" Type="http://schemas.openxmlformats.org/officeDocument/2006/relationships/image" Target="../media/image640.png"/><Relationship Id="rId42" Type="http://schemas.openxmlformats.org/officeDocument/2006/relationships/image" Target="../media/image197.jpeg"/><Relationship Id="rId84" Type="http://schemas.openxmlformats.org/officeDocument/2006/relationships/image" Target="../media/image239.jpeg"/><Relationship Id="rId138" Type="http://schemas.openxmlformats.org/officeDocument/2006/relationships/image" Target="../media/image293.jpeg"/><Relationship Id="rId345" Type="http://schemas.openxmlformats.org/officeDocument/2006/relationships/image" Target="../media/image500.jpeg"/><Relationship Id="rId387" Type="http://schemas.openxmlformats.org/officeDocument/2006/relationships/image" Target="../media/image542.png"/><Relationship Id="rId510" Type="http://schemas.openxmlformats.org/officeDocument/2006/relationships/image" Target="../media/image665.jpeg"/><Relationship Id="rId552" Type="http://schemas.openxmlformats.org/officeDocument/2006/relationships/image" Target="../media/image707.jpeg"/><Relationship Id="rId594" Type="http://schemas.openxmlformats.org/officeDocument/2006/relationships/image" Target="../media/image749.jpeg"/><Relationship Id="rId608" Type="http://schemas.openxmlformats.org/officeDocument/2006/relationships/image" Target="../media/image763.jpeg"/><Relationship Id="rId191" Type="http://schemas.openxmlformats.org/officeDocument/2006/relationships/image" Target="../media/image346.jpeg"/><Relationship Id="rId205" Type="http://schemas.openxmlformats.org/officeDocument/2006/relationships/image" Target="../media/image360.jpeg"/><Relationship Id="rId247" Type="http://schemas.openxmlformats.org/officeDocument/2006/relationships/image" Target="../media/image402.jpeg"/><Relationship Id="rId412" Type="http://schemas.openxmlformats.org/officeDocument/2006/relationships/image" Target="../media/image567.jpeg"/><Relationship Id="rId107" Type="http://schemas.openxmlformats.org/officeDocument/2006/relationships/image" Target="../media/image262.png"/><Relationship Id="rId289" Type="http://schemas.openxmlformats.org/officeDocument/2006/relationships/image" Target="../media/image444.jpeg"/><Relationship Id="rId454" Type="http://schemas.openxmlformats.org/officeDocument/2006/relationships/image" Target="../media/image609.jpeg"/><Relationship Id="rId496" Type="http://schemas.openxmlformats.org/officeDocument/2006/relationships/image" Target="../media/image651.jpeg"/><Relationship Id="rId11" Type="http://schemas.openxmlformats.org/officeDocument/2006/relationships/image" Target="../media/image166.jpeg"/><Relationship Id="rId53" Type="http://schemas.openxmlformats.org/officeDocument/2006/relationships/image" Target="../media/image208.jpeg"/><Relationship Id="rId149" Type="http://schemas.openxmlformats.org/officeDocument/2006/relationships/image" Target="../media/image304.jpeg"/><Relationship Id="rId314" Type="http://schemas.openxmlformats.org/officeDocument/2006/relationships/image" Target="../media/image469.jpeg"/><Relationship Id="rId356" Type="http://schemas.openxmlformats.org/officeDocument/2006/relationships/image" Target="../media/image511.jpeg"/><Relationship Id="rId398" Type="http://schemas.openxmlformats.org/officeDocument/2006/relationships/image" Target="../media/image553.jpeg"/><Relationship Id="rId521" Type="http://schemas.openxmlformats.org/officeDocument/2006/relationships/image" Target="../media/image676.png"/><Relationship Id="rId563" Type="http://schemas.openxmlformats.org/officeDocument/2006/relationships/image" Target="../media/image718.jpeg"/><Relationship Id="rId619" Type="http://schemas.openxmlformats.org/officeDocument/2006/relationships/image" Target="../media/image774.png"/><Relationship Id="rId95" Type="http://schemas.openxmlformats.org/officeDocument/2006/relationships/image" Target="../media/image250.jpeg"/><Relationship Id="rId160" Type="http://schemas.openxmlformats.org/officeDocument/2006/relationships/image" Target="../media/image315.jpeg"/><Relationship Id="rId216" Type="http://schemas.openxmlformats.org/officeDocument/2006/relationships/image" Target="../media/image371.jpeg"/><Relationship Id="rId423" Type="http://schemas.openxmlformats.org/officeDocument/2006/relationships/image" Target="../media/image578.jpeg"/><Relationship Id="rId258" Type="http://schemas.openxmlformats.org/officeDocument/2006/relationships/image" Target="../media/image413.jpeg"/><Relationship Id="rId465" Type="http://schemas.openxmlformats.org/officeDocument/2006/relationships/image" Target="../media/image620.png"/><Relationship Id="rId630" Type="http://schemas.openxmlformats.org/officeDocument/2006/relationships/image" Target="../media/image785.jpeg"/><Relationship Id="rId22" Type="http://schemas.openxmlformats.org/officeDocument/2006/relationships/image" Target="../media/image177.jpeg"/><Relationship Id="rId64" Type="http://schemas.openxmlformats.org/officeDocument/2006/relationships/image" Target="../media/image219.jpeg"/><Relationship Id="rId118" Type="http://schemas.openxmlformats.org/officeDocument/2006/relationships/image" Target="../media/image273.jpeg"/><Relationship Id="rId325" Type="http://schemas.openxmlformats.org/officeDocument/2006/relationships/image" Target="../media/image480.jpeg"/><Relationship Id="rId367" Type="http://schemas.openxmlformats.org/officeDocument/2006/relationships/image" Target="../media/image522.jpeg"/><Relationship Id="rId532" Type="http://schemas.openxmlformats.org/officeDocument/2006/relationships/image" Target="../media/image687.jpeg"/><Relationship Id="rId574" Type="http://schemas.openxmlformats.org/officeDocument/2006/relationships/image" Target="../media/image729.jpeg"/><Relationship Id="rId171" Type="http://schemas.openxmlformats.org/officeDocument/2006/relationships/image" Target="../media/image326.jpeg"/><Relationship Id="rId227" Type="http://schemas.openxmlformats.org/officeDocument/2006/relationships/image" Target="../media/image382.jpeg"/><Relationship Id="rId269" Type="http://schemas.openxmlformats.org/officeDocument/2006/relationships/image" Target="../media/image424.jpeg"/><Relationship Id="rId434" Type="http://schemas.openxmlformats.org/officeDocument/2006/relationships/image" Target="../media/image589.jpeg"/><Relationship Id="rId476" Type="http://schemas.openxmlformats.org/officeDocument/2006/relationships/image" Target="../media/image631.png"/><Relationship Id="rId33" Type="http://schemas.openxmlformats.org/officeDocument/2006/relationships/image" Target="../media/image188.jpeg"/><Relationship Id="rId129" Type="http://schemas.openxmlformats.org/officeDocument/2006/relationships/image" Target="../media/image284.png"/><Relationship Id="rId280" Type="http://schemas.openxmlformats.org/officeDocument/2006/relationships/image" Target="../media/image435.jpeg"/><Relationship Id="rId336" Type="http://schemas.openxmlformats.org/officeDocument/2006/relationships/image" Target="../media/image491.jpeg"/><Relationship Id="rId501" Type="http://schemas.openxmlformats.org/officeDocument/2006/relationships/image" Target="../media/image656.jpeg"/><Relationship Id="rId543" Type="http://schemas.openxmlformats.org/officeDocument/2006/relationships/image" Target="../media/image698.png"/><Relationship Id="rId75" Type="http://schemas.openxmlformats.org/officeDocument/2006/relationships/image" Target="../media/image230.jpeg"/><Relationship Id="rId140" Type="http://schemas.openxmlformats.org/officeDocument/2006/relationships/image" Target="../media/image295.jpeg"/><Relationship Id="rId182" Type="http://schemas.openxmlformats.org/officeDocument/2006/relationships/image" Target="../media/image337.jpeg"/><Relationship Id="rId378" Type="http://schemas.openxmlformats.org/officeDocument/2006/relationships/image" Target="../media/image533.jpeg"/><Relationship Id="rId403" Type="http://schemas.openxmlformats.org/officeDocument/2006/relationships/image" Target="../media/image558.jpeg"/><Relationship Id="rId585" Type="http://schemas.openxmlformats.org/officeDocument/2006/relationships/image" Target="../media/image740.png"/><Relationship Id="rId6" Type="http://schemas.openxmlformats.org/officeDocument/2006/relationships/image" Target="../media/image161.jpeg"/><Relationship Id="rId238" Type="http://schemas.openxmlformats.org/officeDocument/2006/relationships/image" Target="../media/image393.jpeg"/><Relationship Id="rId445" Type="http://schemas.openxmlformats.org/officeDocument/2006/relationships/image" Target="../media/image600.jpeg"/><Relationship Id="rId487" Type="http://schemas.openxmlformats.org/officeDocument/2006/relationships/image" Target="../media/image642.png"/><Relationship Id="rId610" Type="http://schemas.openxmlformats.org/officeDocument/2006/relationships/image" Target="../media/image765.png"/><Relationship Id="rId291" Type="http://schemas.openxmlformats.org/officeDocument/2006/relationships/image" Target="../media/image446.jpeg"/><Relationship Id="rId305" Type="http://schemas.openxmlformats.org/officeDocument/2006/relationships/image" Target="../media/image460.jpeg"/><Relationship Id="rId347" Type="http://schemas.openxmlformats.org/officeDocument/2006/relationships/image" Target="../media/image502.jpeg"/><Relationship Id="rId512" Type="http://schemas.openxmlformats.org/officeDocument/2006/relationships/image" Target="../media/image667.jpeg"/><Relationship Id="rId44" Type="http://schemas.openxmlformats.org/officeDocument/2006/relationships/image" Target="../media/image199.png"/><Relationship Id="rId86" Type="http://schemas.openxmlformats.org/officeDocument/2006/relationships/image" Target="../media/image241.jpeg"/><Relationship Id="rId151" Type="http://schemas.openxmlformats.org/officeDocument/2006/relationships/image" Target="../media/image306.jpeg"/><Relationship Id="rId389" Type="http://schemas.openxmlformats.org/officeDocument/2006/relationships/image" Target="../media/image544.jpeg"/><Relationship Id="rId554" Type="http://schemas.openxmlformats.org/officeDocument/2006/relationships/image" Target="../media/image709.png"/><Relationship Id="rId596" Type="http://schemas.openxmlformats.org/officeDocument/2006/relationships/image" Target="../media/image751.jpeg"/><Relationship Id="rId193" Type="http://schemas.openxmlformats.org/officeDocument/2006/relationships/image" Target="../media/image348.jpeg"/><Relationship Id="rId207" Type="http://schemas.openxmlformats.org/officeDocument/2006/relationships/image" Target="../media/image362.jpeg"/><Relationship Id="rId249" Type="http://schemas.openxmlformats.org/officeDocument/2006/relationships/image" Target="../media/image404.jpeg"/><Relationship Id="rId414" Type="http://schemas.openxmlformats.org/officeDocument/2006/relationships/image" Target="../media/image569.png"/><Relationship Id="rId456" Type="http://schemas.openxmlformats.org/officeDocument/2006/relationships/image" Target="../media/image611.tiff"/><Relationship Id="rId498" Type="http://schemas.openxmlformats.org/officeDocument/2006/relationships/image" Target="../media/image653.jpeg"/><Relationship Id="rId621" Type="http://schemas.openxmlformats.org/officeDocument/2006/relationships/image" Target="../media/image776.jpeg"/><Relationship Id="rId13" Type="http://schemas.openxmlformats.org/officeDocument/2006/relationships/image" Target="../media/image168.jpeg"/><Relationship Id="rId109" Type="http://schemas.openxmlformats.org/officeDocument/2006/relationships/image" Target="../media/image264.jpeg"/><Relationship Id="rId260" Type="http://schemas.openxmlformats.org/officeDocument/2006/relationships/image" Target="../media/image415.jpeg"/><Relationship Id="rId316" Type="http://schemas.openxmlformats.org/officeDocument/2006/relationships/image" Target="../media/image471.jpeg"/><Relationship Id="rId523" Type="http://schemas.openxmlformats.org/officeDocument/2006/relationships/image" Target="../media/image678.png"/><Relationship Id="rId55" Type="http://schemas.openxmlformats.org/officeDocument/2006/relationships/image" Target="../media/image210.jpeg"/><Relationship Id="rId97" Type="http://schemas.openxmlformats.org/officeDocument/2006/relationships/image" Target="../media/image252.jpeg"/><Relationship Id="rId120" Type="http://schemas.openxmlformats.org/officeDocument/2006/relationships/image" Target="../media/image275.jpeg"/><Relationship Id="rId358" Type="http://schemas.openxmlformats.org/officeDocument/2006/relationships/image" Target="../media/image513.jpeg"/><Relationship Id="rId565" Type="http://schemas.openxmlformats.org/officeDocument/2006/relationships/image" Target="../media/image720.jpeg"/><Relationship Id="rId162" Type="http://schemas.openxmlformats.org/officeDocument/2006/relationships/image" Target="../media/image317.jpeg"/><Relationship Id="rId218" Type="http://schemas.openxmlformats.org/officeDocument/2006/relationships/image" Target="../media/image373.jpeg"/><Relationship Id="rId425" Type="http://schemas.openxmlformats.org/officeDocument/2006/relationships/image" Target="../media/image580.jpeg"/><Relationship Id="rId467" Type="http://schemas.openxmlformats.org/officeDocument/2006/relationships/image" Target="../media/image622.png"/><Relationship Id="rId271" Type="http://schemas.openxmlformats.org/officeDocument/2006/relationships/image" Target="../media/image426.jpeg"/><Relationship Id="rId24" Type="http://schemas.openxmlformats.org/officeDocument/2006/relationships/image" Target="../media/image179.jpeg"/><Relationship Id="rId66" Type="http://schemas.openxmlformats.org/officeDocument/2006/relationships/image" Target="../media/image221.jpeg"/><Relationship Id="rId131" Type="http://schemas.openxmlformats.org/officeDocument/2006/relationships/image" Target="../media/image286.jpeg"/><Relationship Id="rId327" Type="http://schemas.openxmlformats.org/officeDocument/2006/relationships/image" Target="../media/image482.tiff"/><Relationship Id="rId369" Type="http://schemas.openxmlformats.org/officeDocument/2006/relationships/image" Target="../media/image524.jpeg"/><Relationship Id="rId534" Type="http://schemas.openxmlformats.org/officeDocument/2006/relationships/image" Target="../media/image689.jpeg"/><Relationship Id="rId576" Type="http://schemas.openxmlformats.org/officeDocument/2006/relationships/image" Target="../media/image731.jpeg"/><Relationship Id="rId173" Type="http://schemas.openxmlformats.org/officeDocument/2006/relationships/image" Target="../media/image328.jpeg"/><Relationship Id="rId229" Type="http://schemas.openxmlformats.org/officeDocument/2006/relationships/image" Target="../media/image384.jpeg"/><Relationship Id="rId380" Type="http://schemas.openxmlformats.org/officeDocument/2006/relationships/image" Target="../media/image535.png"/><Relationship Id="rId436" Type="http://schemas.openxmlformats.org/officeDocument/2006/relationships/image" Target="../media/image591.jpeg"/><Relationship Id="rId601" Type="http://schemas.openxmlformats.org/officeDocument/2006/relationships/image" Target="../media/image756.png"/><Relationship Id="rId240" Type="http://schemas.openxmlformats.org/officeDocument/2006/relationships/image" Target="../media/image395.jpeg"/><Relationship Id="rId478" Type="http://schemas.openxmlformats.org/officeDocument/2006/relationships/image" Target="../media/image633.png"/><Relationship Id="rId35" Type="http://schemas.openxmlformats.org/officeDocument/2006/relationships/image" Target="../media/image190.jpeg"/><Relationship Id="rId77" Type="http://schemas.openxmlformats.org/officeDocument/2006/relationships/image" Target="../media/image232.jpeg"/><Relationship Id="rId100" Type="http://schemas.openxmlformats.org/officeDocument/2006/relationships/image" Target="../media/image255.jpeg"/><Relationship Id="rId282" Type="http://schemas.openxmlformats.org/officeDocument/2006/relationships/image" Target="../media/image437.jpeg"/><Relationship Id="rId338" Type="http://schemas.openxmlformats.org/officeDocument/2006/relationships/image" Target="../media/image493.jpeg"/><Relationship Id="rId503" Type="http://schemas.openxmlformats.org/officeDocument/2006/relationships/image" Target="../media/image658.jpeg"/><Relationship Id="rId545" Type="http://schemas.openxmlformats.org/officeDocument/2006/relationships/image" Target="../media/image700.png"/><Relationship Id="rId587" Type="http://schemas.openxmlformats.org/officeDocument/2006/relationships/image" Target="../media/image742.png"/><Relationship Id="rId8" Type="http://schemas.openxmlformats.org/officeDocument/2006/relationships/image" Target="../media/image163.png"/><Relationship Id="rId142" Type="http://schemas.openxmlformats.org/officeDocument/2006/relationships/image" Target="../media/image297.jpeg"/><Relationship Id="rId184" Type="http://schemas.openxmlformats.org/officeDocument/2006/relationships/image" Target="../media/image339.jpeg"/><Relationship Id="rId391" Type="http://schemas.openxmlformats.org/officeDocument/2006/relationships/image" Target="../media/image546.png"/><Relationship Id="rId405" Type="http://schemas.openxmlformats.org/officeDocument/2006/relationships/image" Target="../media/image560.jpeg"/><Relationship Id="rId447" Type="http://schemas.openxmlformats.org/officeDocument/2006/relationships/image" Target="../media/image602.jpeg"/><Relationship Id="rId612" Type="http://schemas.openxmlformats.org/officeDocument/2006/relationships/image" Target="../media/image767.png"/><Relationship Id="rId251" Type="http://schemas.openxmlformats.org/officeDocument/2006/relationships/image" Target="../media/image406.jpeg"/><Relationship Id="rId489" Type="http://schemas.openxmlformats.org/officeDocument/2006/relationships/image" Target="../media/image644.jpeg"/><Relationship Id="rId46" Type="http://schemas.openxmlformats.org/officeDocument/2006/relationships/image" Target="../media/image201.jpeg"/><Relationship Id="rId293" Type="http://schemas.openxmlformats.org/officeDocument/2006/relationships/image" Target="../media/image448.jpeg"/><Relationship Id="rId307" Type="http://schemas.openxmlformats.org/officeDocument/2006/relationships/image" Target="../media/image462.jpeg"/><Relationship Id="rId349" Type="http://schemas.openxmlformats.org/officeDocument/2006/relationships/image" Target="../media/image504.jpeg"/><Relationship Id="rId514" Type="http://schemas.openxmlformats.org/officeDocument/2006/relationships/image" Target="../media/image669.jpeg"/><Relationship Id="rId556" Type="http://schemas.openxmlformats.org/officeDocument/2006/relationships/image" Target="../media/image711.jpeg"/><Relationship Id="rId88" Type="http://schemas.openxmlformats.org/officeDocument/2006/relationships/image" Target="../media/image243.jpeg"/><Relationship Id="rId111" Type="http://schemas.openxmlformats.org/officeDocument/2006/relationships/image" Target="../media/image266.jpeg"/><Relationship Id="rId153" Type="http://schemas.openxmlformats.org/officeDocument/2006/relationships/image" Target="../media/image308.jpeg"/><Relationship Id="rId195" Type="http://schemas.openxmlformats.org/officeDocument/2006/relationships/image" Target="../media/image350.jpeg"/><Relationship Id="rId209" Type="http://schemas.openxmlformats.org/officeDocument/2006/relationships/image" Target="../media/image364.jpeg"/><Relationship Id="rId360" Type="http://schemas.openxmlformats.org/officeDocument/2006/relationships/image" Target="../media/image515.jpeg"/><Relationship Id="rId416" Type="http://schemas.openxmlformats.org/officeDocument/2006/relationships/image" Target="../media/image571.jpeg"/><Relationship Id="rId598" Type="http://schemas.openxmlformats.org/officeDocument/2006/relationships/image" Target="../media/image753.png"/><Relationship Id="rId220" Type="http://schemas.openxmlformats.org/officeDocument/2006/relationships/image" Target="../media/image375.jpeg"/><Relationship Id="rId458" Type="http://schemas.openxmlformats.org/officeDocument/2006/relationships/image" Target="../media/image613.jpeg"/><Relationship Id="rId623" Type="http://schemas.openxmlformats.org/officeDocument/2006/relationships/image" Target="../media/image778.jpeg"/><Relationship Id="rId15" Type="http://schemas.openxmlformats.org/officeDocument/2006/relationships/image" Target="../media/image170.jpeg"/><Relationship Id="rId57" Type="http://schemas.openxmlformats.org/officeDocument/2006/relationships/image" Target="../media/image212.jpeg"/><Relationship Id="rId262" Type="http://schemas.openxmlformats.org/officeDocument/2006/relationships/image" Target="../media/image417.jpeg"/><Relationship Id="rId318" Type="http://schemas.openxmlformats.org/officeDocument/2006/relationships/image" Target="../media/image473.jpeg"/><Relationship Id="rId525" Type="http://schemas.openxmlformats.org/officeDocument/2006/relationships/image" Target="../media/image680.jpeg"/><Relationship Id="rId567" Type="http://schemas.openxmlformats.org/officeDocument/2006/relationships/image" Target="../media/image722.jpeg"/><Relationship Id="rId99" Type="http://schemas.openxmlformats.org/officeDocument/2006/relationships/image" Target="../media/image254.jpeg"/><Relationship Id="rId122" Type="http://schemas.openxmlformats.org/officeDocument/2006/relationships/image" Target="../media/image277.jpeg"/><Relationship Id="rId164" Type="http://schemas.openxmlformats.org/officeDocument/2006/relationships/image" Target="../media/image319.png"/><Relationship Id="rId371" Type="http://schemas.openxmlformats.org/officeDocument/2006/relationships/image" Target="../media/image526.png"/><Relationship Id="rId427" Type="http://schemas.openxmlformats.org/officeDocument/2006/relationships/image" Target="../media/image582.jpeg"/><Relationship Id="rId469" Type="http://schemas.openxmlformats.org/officeDocument/2006/relationships/image" Target="../media/image624.png"/><Relationship Id="rId26" Type="http://schemas.openxmlformats.org/officeDocument/2006/relationships/image" Target="../media/image181.jpeg"/><Relationship Id="rId231" Type="http://schemas.openxmlformats.org/officeDocument/2006/relationships/image" Target="../media/image386.jpeg"/><Relationship Id="rId273" Type="http://schemas.openxmlformats.org/officeDocument/2006/relationships/image" Target="../media/image428.png"/><Relationship Id="rId329" Type="http://schemas.openxmlformats.org/officeDocument/2006/relationships/image" Target="../media/image484.jpeg"/><Relationship Id="rId480" Type="http://schemas.openxmlformats.org/officeDocument/2006/relationships/image" Target="../media/image635.png"/><Relationship Id="rId536" Type="http://schemas.openxmlformats.org/officeDocument/2006/relationships/image" Target="../media/image691.jpeg"/><Relationship Id="rId68" Type="http://schemas.openxmlformats.org/officeDocument/2006/relationships/image" Target="../media/image223.jpeg"/><Relationship Id="rId133" Type="http://schemas.openxmlformats.org/officeDocument/2006/relationships/image" Target="../media/image288.jpeg"/><Relationship Id="rId175" Type="http://schemas.openxmlformats.org/officeDocument/2006/relationships/image" Target="../media/image330.jpeg"/><Relationship Id="rId340" Type="http://schemas.openxmlformats.org/officeDocument/2006/relationships/image" Target="../media/image495.jpeg"/><Relationship Id="rId578" Type="http://schemas.openxmlformats.org/officeDocument/2006/relationships/image" Target="../media/image733.jpeg"/><Relationship Id="rId200" Type="http://schemas.openxmlformats.org/officeDocument/2006/relationships/image" Target="../media/image355.jpeg"/><Relationship Id="rId382" Type="http://schemas.openxmlformats.org/officeDocument/2006/relationships/image" Target="../media/image537.jpeg"/><Relationship Id="rId438" Type="http://schemas.openxmlformats.org/officeDocument/2006/relationships/image" Target="../media/image593.jpeg"/><Relationship Id="rId603" Type="http://schemas.openxmlformats.org/officeDocument/2006/relationships/image" Target="../media/image758.png"/><Relationship Id="rId242" Type="http://schemas.openxmlformats.org/officeDocument/2006/relationships/image" Target="../media/image397.jpeg"/><Relationship Id="rId284" Type="http://schemas.openxmlformats.org/officeDocument/2006/relationships/image" Target="../media/image439.jpeg"/><Relationship Id="rId491" Type="http://schemas.openxmlformats.org/officeDocument/2006/relationships/image" Target="../media/image646.jpeg"/><Relationship Id="rId505" Type="http://schemas.openxmlformats.org/officeDocument/2006/relationships/image" Target="../media/image660.jpeg"/><Relationship Id="rId37" Type="http://schemas.openxmlformats.org/officeDocument/2006/relationships/image" Target="../media/image192.jpeg"/><Relationship Id="rId79" Type="http://schemas.openxmlformats.org/officeDocument/2006/relationships/image" Target="../media/image234.jpeg"/><Relationship Id="rId102" Type="http://schemas.openxmlformats.org/officeDocument/2006/relationships/image" Target="../media/image257.jpeg"/><Relationship Id="rId144" Type="http://schemas.openxmlformats.org/officeDocument/2006/relationships/image" Target="../media/image299.jpeg"/><Relationship Id="rId547" Type="http://schemas.openxmlformats.org/officeDocument/2006/relationships/image" Target="../media/image702.png"/><Relationship Id="rId589" Type="http://schemas.openxmlformats.org/officeDocument/2006/relationships/image" Target="../media/image744.png"/><Relationship Id="rId90" Type="http://schemas.openxmlformats.org/officeDocument/2006/relationships/image" Target="../media/image245.jpeg"/><Relationship Id="rId186" Type="http://schemas.openxmlformats.org/officeDocument/2006/relationships/image" Target="../media/image341.png"/><Relationship Id="rId351" Type="http://schemas.openxmlformats.org/officeDocument/2006/relationships/image" Target="../media/image506.jpeg"/><Relationship Id="rId393" Type="http://schemas.openxmlformats.org/officeDocument/2006/relationships/image" Target="../media/image548.jpeg"/><Relationship Id="rId407" Type="http://schemas.openxmlformats.org/officeDocument/2006/relationships/image" Target="../media/image562.jpeg"/><Relationship Id="rId449" Type="http://schemas.openxmlformats.org/officeDocument/2006/relationships/image" Target="../media/image604.jpeg"/><Relationship Id="rId614" Type="http://schemas.openxmlformats.org/officeDocument/2006/relationships/image" Target="../media/image769.png"/><Relationship Id="rId211" Type="http://schemas.openxmlformats.org/officeDocument/2006/relationships/image" Target="../media/image366.jpeg"/><Relationship Id="rId253" Type="http://schemas.openxmlformats.org/officeDocument/2006/relationships/image" Target="../media/image408.jpeg"/><Relationship Id="rId295" Type="http://schemas.openxmlformats.org/officeDocument/2006/relationships/image" Target="../media/image450.png"/><Relationship Id="rId309" Type="http://schemas.openxmlformats.org/officeDocument/2006/relationships/image" Target="../media/image464.jpeg"/><Relationship Id="rId460" Type="http://schemas.openxmlformats.org/officeDocument/2006/relationships/image" Target="../media/image615.jpeg"/><Relationship Id="rId516" Type="http://schemas.openxmlformats.org/officeDocument/2006/relationships/image" Target="../media/image671.jpeg"/><Relationship Id="rId48" Type="http://schemas.openxmlformats.org/officeDocument/2006/relationships/image" Target="../media/image203.jpeg"/><Relationship Id="rId113" Type="http://schemas.openxmlformats.org/officeDocument/2006/relationships/image" Target="../media/image268.jpeg"/><Relationship Id="rId320" Type="http://schemas.openxmlformats.org/officeDocument/2006/relationships/image" Target="../media/image475.jpeg"/><Relationship Id="rId558" Type="http://schemas.openxmlformats.org/officeDocument/2006/relationships/image" Target="../media/image713.jpeg"/><Relationship Id="rId155" Type="http://schemas.openxmlformats.org/officeDocument/2006/relationships/image" Target="../media/image310.jpeg"/><Relationship Id="rId197" Type="http://schemas.openxmlformats.org/officeDocument/2006/relationships/image" Target="../media/image352.jpeg"/><Relationship Id="rId362" Type="http://schemas.openxmlformats.org/officeDocument/2006/relationships/image" Target="../media/image517.jpeg"/><Relationship Id="rId418" Type="http://schemas.openxmlformats.org/officeDocument/2006/relationships/image" Target="../media/image573.jpeg"/><Relationship Id="rId625" Type="http://schemas.openxmlformats.org/officeDocument/2006/relationships/image" Target="../media/image780.jpeg"/><Relationship Id="rId222" Type="http://schemas.openxmlformats.org/officeDocument/2006/relationships/image" Target="../media/image377.jpeg"/><Relationship Id="rId264" Type="http://schemas.openxmlformats.org/officeDocument/2006/relationships/image" Target="../media/image419.jpeg"/><Relationship Id="rId471" Type="http://schemas.openxmlformats.org/officeDocument/2006/relationships/image" Target="../media/image626.png"/><Relationship Id="rId17" Type="http://schemas.openxmlformats.org/officeDocument/2006/relationships/image" Target="../media/image172.jpeg"/><Relationship Id="rId59" Type="http://schemas.openxmlformats.org/officeDocument/2006/relationships/image" Target="../media/image214.jpeg"/><Relationship Id="rId124" Type="http://schemas.openxmlformats.org/officeDocument/2006/relationships/image" Target="../media/image279.jpeg"/><Relationship Id="rId527" Type="http://schemas.openxmlformats.org/officeDocument/2006/relationships/image" Target="../media/image682.png"/><Relationship Id="rId569" Type="http://schemas.openxmlformats.org/officeDocument/2006/relationships/image" Target="../media/image724.png"/><Relationship Id="rId70" Type="http://schemas.openxmlformats.org/officeDocument/2006/relationships/image" Target="../media/image225.jpeg"/><Relationship Id="rId166" Type="http://schemas.openxmlformats.org/officeDocument/2006/relationships/image" Target="../media/image321.png"/><Relationship Id="rId331" Type="http://schemas.openxmlformats.org/officeDocument/2006/relationships/image" Target="../media/image486.jpeg"/><Relationship Id="rId373" Type="http://schemas.openxmlformats.org/officeDocument/2006/relationships/image" Target="../media/image528.jpeg"/><Relationship Id="rId429" Type="http://schemas.openxmlformats.org/officeDocument/2006/relationships/image" Target="../media/image584.jpeg"/><Relationship Id="rId580" Type="http://schemas.openxmlformats.org/officeDocument/2006/relationships/image" Target="../media/image735.jpeg"/><Relationship Id="rId1" Type="http://schemas.openxmlformats.org/officeDocument/2006/relationships/image" Target="../media/image1.emf"/><Relationship Id="rId233" Type="http://schemas.openxmlformats.org/officeDocument/2006/relationships/image" Target="../media/image388.jpeg"/><Relationship Id="rId440" Type="http://schemas.openxmlformats.org/officeDocument/2006/relationships/image" Target="../media/image595.jpeg"/><Relationship Id="rId28" Type="http://schemas.openxmlformats.org/officeDocument/2006/relationships/image" Target="../media/image183.jpeg"/><Relationship Id="rId275" Type="http://schemas.openxmlformats.org/officeDocument/2006/relationships/image" Target="../media/image430.jpeg"/><Relationship Id="rId300" Type="http://schemas.openxmlformats.org/officeDocument/2006/relationships/image" Target="../media/image455.jpeg"/><Relationship Id="rId482" Type="http://schemas.openxmlformats.org/officeDocument/2006/relationships/image" Target="../media/image637.png"/><Relationship Id="rId538" Type="http://schemas.openxmlformats.org/officeDocument/2006/relationships/image" Target="../media/image693.png"/><Relationship Id="rId81" Type="http://schemas.openxmlformats.org/officeDocument/2006/relationships/image" Target="../media/image236.jpeg"/><Relationship Id="rId135" Type="http://schemas.openxmlformats.org/officeDocument/2006/relationships/image" Target="../media/image290.jpeg"/><Relationship Id="rId177" Type="http://schemas.openxmlformats.org/officeDocument/2006/relationships/image" Target="../media/image332.jpeg"/><Relationship Id="rId342" Type="http://schemas.openxmlformats.org/officeDocument/2006/relationships/image" Target="../media/image497.jpeg"/><Relationship Id="rId384" Type="http://schemas.openxmlformats.org/officeDocument/2006/relationships/image" Target="../media/image539.png"/><Relationship Id="rId591" Type="http://schemas.openxmlformats.org/officeDocument/2006/relationships/image" Target="../media/image746.jpeg"/><Relationship Id="rId605" Type="http://schemas.openxmlformats.org/officeDocument/2006/relationships/image" Target="../media/image760.png"/><Relationship Id="rId202" Type="http://schemas.openxmlformats.org/officeDocument/2006/relationships/image" Target="../media/image357.jpeg"/><Relationship Id="rId244" Type="http://schemas.openxmlformats.org/officeDocument/2006/relationships/image" Target="../media/image399.jpeg"/><Relationship Id="rId39" Type="http://schemas.openxmlformats.org/officeDocument/2006/relationships/image" Target="../media/image194.jpeg"/><Relationship Id="rId286" Type="http://schemas.openxmlformats.org/officeDocument/2006/relationships/image" Target="../media/image441.jpeg"/><Relationship Id="rId451" Type="http://schemas.openxmlformats.org/officeDocument/2006/relationships/image" Target="../media/image606.jpeg"/><Relationship Id="rId493" Type="http://schemas.openxmlformats.org/officeDocument/2006/relationships/image" Target="../media/image648.jpeg"/><Relationship Id="rId507" Type="http://schemas.openxmlformats.org/officeDocument/2006/relationships/image" Target="../media/image662.jpeg"/><Relationship Id="rId549" Type="http://schemas.openxmlformats.org/officeDocument/2006/relationships/image" Target="../media/image704.jpeg"/><Relationship Id="rId50" Type="http://schemas.openxmlformats.org/officeDocument/2006/relationships/image" Target="../media/image205.jpeg"/><Relationship Id="rId104" Type="http://schemas.openxmlformats.org/officeDocument/2006/relationships/image" Target="../media/image259.jpeg"/><Relationship Id="rId146" Type="http://schemas.openxmlformats.org/officeDocument/2006/relationships/image" Target="../media/image301.jpeg"/><Relationship Id="rId188" Type="http://schemas.openxmlformats.org/officeDocument/2006/relationships/image" Target="../media/image343.jpeg"/><Relationship Id="rId311" Type="http://schemas.openxmlformats.org/officeDocument/2006/relationships/image" Target="../media/image466.jpeg"/><Relationship Id="rId353" Type="http://schemas.openxmlformats.org/officeDocument/2006/relationships/image" Target="../media/image508.png"/><Relationship Id="rId395" Type="http://schemas.openxmlformats.org/officeDocument/2006/relationships/image" Target="../media/image550.jpeg"/><Relationship Id="rId409" Type="http://schemas.openxmlformats.org/officeDocument/2006/relationships/image" Target="../media/image564.jpeg"/><Relationship Id="rId560" Type="http://schemas.openxmlformats.org/officeDocument/2006/relationships/image" Target="../media/image715.jpeg"/><Relationship Id="rId92" Type="http://schemas.openxmlformats.org/officeDocument/2006/relationships/image" Target="../media/image247.png"/><Relationship Id="rId213" Type="http://schemas.openxmlformats.org/officeDocument/2006/relationships/image" Target="../media/image368.jpeg"/><Relationship Id="rId420" Type="http://schemas.openxmlformats.org/officeDocument/2006/relationships/image" Target="../media/image575.jpeg"/><Relationship Id="rId616" Type="http://schemas.openxmlformats.org/officeDocument/2006/relationships/image" Target="../media/image771.png"/><Relationship Id="rId255" Type="http://schemas.openxmlformats.org/officeDocument/2006/relationships/image" Target="../media/image410.jpeg"/><Relationship Id="rId297" Type="http://schemas.openxmlformats.org/officeDocument/2006/relationships/image" Target="../media/image452.jpeg"/><Relationship Id="rId462" Type="http://schemas.openxmlformats.org/officeDocument/2006/relationships/image" Target="../media/image617.png"/><Relationship Id="rId518" Type="http://schemas.openxmlformats.org/officeDocument/2006/relationships/image" Target="../media/image673.jpeg"/><Relationship Id="rId115" Type="http://schemas.openxmlformats.org/officeDocument/2006/relationships/image" Target="../media/image270.jpeg"/><Relationship Id="rId157" Type="http://schemas.openxmlformats.org/officeDocument/2006/relationships/image" Target="../media/image312.jpeg"/><Relationship Id="rId322" Type="http://schemas.openxmlformats.org/officeDocument/2006/relationships/image" Target="../media/image477.jpeg"/><Relationship Id="rId364" Type="http://schemas.openxmlformats.org/officeDocument/2006/relationships/image" Target="../media/image519.jpeg"/><Relationship Id="rId61" Type="http://schemas.openxmlformats.org/officeDocument/2006/relationships/image" Target="../media/image216.jpeg"/><Relationship Id="rId199" Type="http://schemas.openxmlformats.org/officeDocument/2006/relationships/image" Target="../media/image354.jpeg"/><Relationship Id="rId571" Type="http://schemas.openxmlformats.org/officeDocument/2006/relationships/image" Target="../media/image726.jpeg"/><Relationship Id="rId627" Type="http://schemas.openxmlformats.org/officeDocument/2006/relationships/image" Target="../media/image782.jpeg"/><Relationship Id="rId19" Type="http://schemas.openxmlformats.org/officeDocument/2006/relationships/image" Target="../media/image174.png"/><Relationship Id="rId224" Type="http://schemas.openxmlformats.org/officeDocument/2006/relationships/image" Target="../media/image379.jpeg"/><Relationship Id="rId266" Type="http://schemas.openxmlformats.org/officeDocument/2006/relationships/image" Target="../media/image421.png"/><Relationship Id="rId431" Type="http://schemas.openxmlformats.org/officeDocument/2006/relationships/image" Target="../media/image586.png"/><Relationship Id="rId473" Type="http://schemas.openxmlformats.org/officeDocument/2006/relationships/image" Target="../media/image628.png"/><Relationship Id="rId529" Type="http://schemas.openxmlformats.org/officeDocument/2006/relationships/image" Target="../media/image684.png"/><Relationship Id="rId30" Type="http://schemas.openxmlformats.org/officeDocument/2006/relationships/image" Target="../media/image185.jpeg"/><Relationship Id="rId126" Type="http://schemas.openxmlformats.org/officeDocument/2006/relationships/image" Target="../media/image281.jpeg"/><Relationship Id="rId168" Type="http://schemas.openxmlformats.org/officeDocument/2006/relationships/image" Target="../media/image323.png"/><Relationship Id="rId333" Type="http://schemas.openxmlformats.org/officeDocument/2006/relationships/image" Target="../media/image488.jpeg"/><Relationship Id="rId540" Type="http://schemas.openxmlformats.org/officeDocument/2006/relationships/image" Target="../media/image695.jpeg"/><Relationship Id="rId72" Type="http://schemas.openxmlformats.org/officeDocument/2006/relationships/image" Target="../media/image227.jpeg"/><Relationship Id="rId375" Type="http://schemas.openxmlformats.org/officeDocument/2006/relationships/image" Target="../media/image530.jpeg"/><Relationship Id="rId582" Type="http://schemas.openxmlformats.org/officeDocument/2006/relationships/image" Target="../media/image737.jpeg"/><Relationship Id="rId3" Type="http://schemas.openxmlformats.org/officeDocument/2006/relationships/image" Target="../media/image158.jpeg"/><Relationship Id="rId235" Type="http://schemas.openxmlformats.org/officeDocument/2006/relationships/image" Target="../media/image390.jpeg"/><Relationship Id="rId277" Type="http://schemas.openxmlformats.org/officeDocument/2006/relationships/image" Target="../media/image432.jpeg"/><Relationship Id="rId400" Type="http://schemas.openxmlformats.org/officeDocument/2006/relationships/image" Target="../media/image555.png"/><Relationship Id="rId442" Type="http://schemas.openxmlformats.org/officeDocument/2006/relationships/image" Target="../media/image597.jpeg"/><Relationship Id="rId484" Type="http://schemas.openxmlformats.org/officeDocument/2006/relationships/image" Target="../media/image639.png"/><Relationship Id="rId137" Type="http://schemas.openxmlformats.org/officeDocument/2006/relationships/image" Target="../media/image292.jpeg"/><Relationship Id="rId302" Type="http://schemas.openxmlformats.org/officeDocument/2006/relationships/image" Target="../media/image457.jpeg"/><Relationship Id="rId344" Type="http://schemas.openxmlformats.org/officeDocument/2006/relationships/image" Target="../media/image499.jpeg"/><Relationship Id="rId41" Type="http://schemas.openxmlformats.org/officeDocument/2006/relationships/image" Target="../media/image196.jpeg"/><Relationship Id="rId83" Type="http://schemas.openxmlformats.org/officeDocument/2006/relationships/image" Target="../media/image238.jpeg"/><Relationship Id="rId179" Type="http://schemas.openxmlformats.org/officeDocument/2006/relationships/image" Target="../media/image334.jpeg"/><Relationship Id="rId386" Type="http://schemas.openxmlformats.org/officeDocument/2006/relationships/image" Target="../media/image541.jpeg"/><Relationship Id="rId551" Type="http://schemas.openxmlformats.org/officeDocument/2006/relationships/image" Target="../media/image706.jpeg"/><Relationship Id="rId593" Type="http://schemas.openxmlformats.org/officeDocument/2006/relationships/image" Target="../media/image748.jpeg"/><Relationship Id="rId607" Type="http://schemas.openxmlformats.org/officeDocument/2006/relationships/image" Target="../media/image762.jpeg"/><Relationship Id="rId190" Type="http://schemas.openxmlformats.org/officeDocument/2006/relationships/image" Target="../media/image345.jpeg"/><Relationship Id="rId204" Type="http://schemas.openxmlformats.org/officeDocument/2006/relationships/image" Target="../media/image359.jpeg"/><Relationship Id="rId246" Type="http://schemas.openxmlformats.org/officeDocument/2006/relationships/image" Target="../media/image401.jpeg"/><Relationship Id="rId288" Type="http://schemas.openxmlformats.org/officeDocument/2006/relationships/image" Target="../media/image443.tiff"/><Relationship Id="rId411" Type="http://schemas.openxmlformats.org/officeDocument/2006/relationships/image" Target="../media/image566.jpeg"/><Relationship Id="rId453" Type="http://schemas.openxmlformats.org/officeDocument/2006/relationships/image" Target="../media/image608.jpeg"/><Relationship Id="rId509" Type="http://schemas.openxmlformats.org/officeDocument/2006/relationships/image" Target="../media/image664.jpeg"/><Relationship Id="rId106" Type="http://schemas.openxmlformats.org/officeDocument/2006/relationships/image" Target="../media/image261.png"/><Relationship Id="rId313" Type="http://schemas.openxmlformats.org/officeDocument/2006/relationships/image" Target="../media/image468.jpeg"/><Relationship Id="rId495" Type="http://schemas.openxmlformats.org/officeDocument/2006/relationships/image" Target="../media/image650.jpeg"/><Relationship Id="rId10" Type="http://schemas.openxmlformats.org/officeDocument/2006/relationships/image" Target="../media/image165.png"/><Relationship Id="rId52" Type="http://schemas.openxmlformats.org/officeDocument/2006/relationships/image" Target="../media/image207.jpeg"/><Relationship Id="rId94" Type="http://schemas.openxmlformats.org/officeDocument/2006/relationships/image" Target="../media/image249.jpeg"/><Relationship Id="rId148" Type="http://schemas.openxmlformats.org/officeDocument/2006/relationships/image" Target="../media/image303.jpeg"/><Relationship Id="rId355" Type="http://schemas.openxmlformats.org/officeDocument/2006/relationships/image" Target="../media/image510.png"/><Relationship Id="rId397" Type="http://schemas.openxmlformats.org/officeDocument/2006/relationships/image" Target="../media/image552.jpeg"/><Relationship Id="rId520" Type="http://schemas.openxmlformats.org/officeDocument/2006/relationships/image" Target="../media/image675.jpeg"/><Relationship Id="rId562" Type="http://schemas.openxmlformats.org/officeDocument/2006/relationships/image" Target="../media/image717.jpeg"/><Relationship Id="rId618" Type="http://schemas.openxmlformats.org/officeDocument/2006/relationships/image" Target="../media/image773.jpeg"/><Relationship Id="rId215" Type="http://schemas.openxmlformats.org/officeDocument/2006/relationships/image" Target="../media/image370.jpeg"/><Relationship Id="rId257" Type="http://schemas.openxmlformats.org/officeDocument/2006/relationships/image" Target="../media/image412.jpeg"/><Relationship Id="rId422" Type="http://schemas.openxmlformats.org/officeDocument/2006/relationships/image" Target="../media/image577.jpeg"/><Relationship Id="rId464" Type="http://schemas.openxmlformats.org/officeDocument/2006/relationships/image" Target="../media/image619.png"/><Relationship Id="rId299" Type="http://schemas.openxmlformats.org/officeDocument/2006/relationships/image" Target="../media/image454.jpeg"/><Relationship Id="rId63" Type="http://schemas.openxmlformats.org/officeDocument/2006/relationships/image" Target="../media/image218.jpeg"/><Relationship Id="rId159" Type="http://schemas.openxmlformats.org/officeDocument/2006/relationships/image" Target="../media/image314.jpeg"/><Relationship Id="rId366" Type="http://schemas.openxmlformats.org/officeDocument/2006/relationships/image" Target="../media/image521.jpeg"/><Relationship Id="rId573" Type="http://schemas.openxmlformats.org/officeDocument/2006/relationships/image" Target="../media/image728.png"/><Relationship Id="rId226" Type="http://schemas.openxmlformats.org/officeDocument/2006/relationships/image" Target="../media/image381.jpeg"/><Relationship Id="rId433" Type="http://schemas.openxmlformats.org/officeDocument/2006/relationships/image" Target="../media/image588.jpeg"/><Relationship Id="rId74" Type="http://schemas.openxmlformats.org/officeDocument/2006/relationships/image" Target="../media/image229.jpeg"/><Relationship Id="rId377" Type="http://schemas.openxmlformats.org/officeDocument/2006/relationships/image" Target="../media/image532.jpeg"/><Relationship Id="rId500" Type="http://schemas.openxmlformats.org/officeDocument/2006/relationships/image" Target="../media/image655.jpeg"/><Relationship Id="rId584" Type="http://schemas.openxmlformats.org/officeDocument/2006/relationships/image" Target="../media/image739.png"/><Relationship Id="rId5" Type="http://schemas.openxmlformats.org/officeDocument/2006/relationships/image" Target="../media/image160.jpeg"/><Relationship Id="rId237" Type="http://schemas.openxmlformats.org/officeDocument/2006/relationships/image" Target="../media/image392.jpeg"/><Relationship Id="rId444" Type="http://schemas.openxmlformats.org/officeDocument/2006/relationships/image" Target="../media/image599.jpeg"/><Relationship Id="rId290" Type="http://schemas.openxmlformats.org/officeDocument/2006/relationships/image" Target="../media/image445.jpeg"/><Relationship Id="rId304" Type="http://schemas.openxmlformats.org/officeDocument/2006/relationships/image" Target="../media/image459.jpeg"/><Relationship Id="rId388" Type="http://schemas.openxmlformats.org/officeDocument/2006/relationships/image" Target="../media/image543.png"/><Relationship Id="rId511" Type="http://schemas.openxmlformats.org/officeDocument/2006/relationships/image" Target="../media/image666.jpeg"/><Relationship Id="rId609" Type="http://schemas.openxmlformats.org/officeDocument/2006/relationships/image" Target="../media/image764.png"/><Relationship Id="rId85" Type="http://schemas.openxmlformats.org/officeDocument/2006/relationships/image" Target="../media/image240.jpeg"/><Relationship Id="rId150" Type="http://schemas.openxmlformats.org/officeDocument/2006/relationships/image" Target="../media/image305.jpeg"/><Relationship Id="rId595" Type="http://schemas.openxmlformats.org/officeDocument/2006/relationships/image" Target="../media/image750.jpeg"/><Relationship Id="rId248" Type="http://schemas.openxmlformats.org/officeDocument/2006/relationships/image" Target="../media/image403.jpeg"/><Relationship Id="rId455" Type="http://schemas.openxmlformats.org/officeDocument/2006/relationships/image" Target="../media/image610.jpeg"/><Relationship Id="rId12" Type="http://schemas.openxmlformats.org/officeDocument/2006/relationships/image" Target="../media/image167.jpeg"/><Relationship Id="rId108" Type="http://schemas.openxmlformats.org/officeDocument/2006/relationships/image" Target="../media/image263.png"/><Relationship Id="rId315" Type="http://schemas.openxmlformats.org/officeDocument/2006/relationships/image" Target="../media/image470.jpeg"/><Relationship Id="rId522" Type="http://schemas.openxmlformats.org/officeDocument/2006/relationships/image" Target="../media/image677.png"/><Relationship Id="rId96" Type="http://schemas.openxmlformats.org/officeDocument/2006/relationships/image" Target="../media/image251.jpeg"/><Relationship Id="rId161" Type="http://schemas.openxmlformats.org/officeDocument/2006/relationships/image" Target="../media/image316.jpeg"/><Relationship Id="rId399" Type="http://schemas.openxmlformats.org/officeDocument/2006/relationships/image" Target="../media/image554.jpeg"/><Relationship Id="rId259" Type="http://schemas.openxmlformats.org/officeDocument/2006/relationships/image" Target="../media/image414.jpeg"/><Relationship Id="rId466" Type="http://schemas.openxmlformats.org/officeDocument/2006/relationships/image" Target="../media/image621.png"/><Relationship Id="rId23" Type="http://schemas.openxmlformats.org/officeDocument/2006/relationships/image" Target="../media/image178.jpeg"/><Relationship Id="rId119" Type="http://schemas.openxmlformats.org/officeDocument/2006/relationships/image" Target="../media/image274.jpeg"/><Relationship Id="rId326" Type="http://schemas.openxmlformats.org/officeDocument/2006/relationships/image" Target="../media/image481.jpeg"/><Relationship Id="rId533" Type="http://schemas.openxmlformats.org/officeDocument/2006/relationships/image" Target="../media/image688.jpeg"/><Relationship Id="rId172" Type="http://schemas.openxmlformats.org/officeDocument/2006/relationships/image" Target="../media/image327.jpeg"/><Relationship Id="rId477" Type="http://schemas.openxmlformats.org/officeDocument/2006/relationships/image" Target="../media/image632.png"/><Relationship Id="rId600" Type="http://schemas.openxmlformats.org/officeDocument/2006/relationships/image" Target="../media/image755.png"/><Relationship Id="rId337" Type="http://schemas.openxmlformats.org/officeDocument/2006/relationships/image" Target="../media/image492.tiff"/><Relationship Id="rId34" Type="http://schemas.openxmlformats.org/officeDocument/2006/relationships/image" Target="../media/image189.jpeg"/><Relationship Id="rId544" Type="http://schemas.openxmlformats.org/officeDocument/2006/relationships/image" Target="../media/image699.jpeg"/><Relationship Id="rId183" Type="http://schemas.openxmlformats.org/officeDocument/2006/relationships/image" Target="../media/image338.jpeg"/><Relationship Id="rId390" Type="http://schemas.openxmlformats.org/officeDocument/2006/relationships/image" Target="../media/image545.jpeg"/><Relationship Id="rId404" Type="http://schemas.openxmlformats.org/officeDocument/2006/relationships/image" Target="../media/image559.jpeg"/><Relationship Id="rId611" Type="http://schemas.openxmlformats.org/officeDocument/2006/relationships/image" Target="../media/image766.jpeg"/><Relationship Id="rId250" Type="http://schemas.openxmlformats.org/officeDocument/2006/relationships/image" Target="../media/image405.jpeg"/><Relationship Id="rId488" Type="http://schemas.openxmlformats.org/officeDocument/2006/relationships/image" Target="../media/image643.png"/><Relationship Id="rId45" Type="http://schemas.openxmlformats.org/officeDocument/2006/relationships/image" Target="../media/image200.jpeg"/><Relationship Id="rId110" Type="http://schemas.openxmlformats.org/officeDocument/2006/relationships/image" Target="../media/image265.jpeg"/><Relationship Id="rId348" Type="http://schemas.openxmlformats.org/officeDocument/2006/relationships/image" Target="../media/image503.jpeg"/><Relationship Id="rId555" Type="http://schemas.openxmlformats.org/officeDocument/2006/relationships/image" Target="../media/image710.jpeg"/><Relationship Id="rId194" Type="http://schemas.openxmlformats.org/officeDocument/2006/relationships/image" Target="../media/image349.jpeg"/><Relationship Id="rId208" Type="http://schemas.openxmlformats.org/officeDocument/2006/relationships/image" Target="../media/image363.jpeg"/><Relationship Id="rId415" Type="http://schemas.openxmlformats.org/officeDocument/2006/relationships/image" Target="../media/image570.png"/><Relationship Id="rId622" Type="http://schemas.openxmlformats.org/officeDocument/2006/relationships/image" Target="../media/image777.jpeg"/><Relationship Id="rId261" Type="http://schemas.openxmlformats.org/officeDocument/2006/relationships/image" Target="../media/image416.jpeg"/><Relationship Id="rId499" Type="http://schemas.openxmlformats.org/officeDocument/2006/relationships/image" Target="../media/image654.jpeg"/><Relationship Id="rId56" Type="http://schemas.openxmlformats.org/officeDocument/2006/relationships/image" Target="../media/image211.jpeg"/><Relationship Id="rId359" Type="http://schemas.openxmlformats.org/officeDocument/2006/relationships/image" Target="../media/image514.jpeg"/><Relationship Id="rId566" Type="http://schemas.openxmlformats.org/officeDocument/2006/relationships/image" Target="../media/image721.png"/><Relationship Id="rId121" Type="http://schemas.openxmlformats.org/officeDocument/2006/relationships/image" Target="../media/image276.jpeg"/><Relationship Id="rId219" Type="http://schemas.openxmlformats.org/officeDocument/2006/relationships/image" Target="../media/image374.jpeg"/><Relationship Id="rId426" Type="http://schemas.openxmlformats.org/officeDocument/2006/relationships/image" Target="../media/image581.jpeg"/><Relationship Id="rId67" Type="http://schemas.openxmlformats.org/officeDocument/2006/relationships/image" Target="../media/image222.jpeg"/><Relationship Id="rId272" Type="http://schemas.openxmlformats.org/officeDocument/2006/relationships/image" Target="../media/image427.png"/><Relationship Id="rId577" Type="http://schemas.openxmlformats.org/officeDocument/2006/relationships/image" Target="../media/image732.tiff"/><Relationship Id="rId132" Type="http://schemas.openxmlformats.org/officeDocument/2006/relationships/image" Target="../media/image287.png"/><Relationship Id="rId437" Type="http://schemas.openxmlformats.org/officeDocument/2006/relationships/image" Target="../media/image592.jpeg"/><Relationship Id="rId283" Type="http://schemas.openxmlformats.org/officeDocument/2006/relationships/image" Target="../media/image438.jpeg"/><Relationship Id="rId490" Type="http://schemas.openxmlformats.org/officeDocument/2006/relationships/image" Target="../media/image645.jpeg"/><Relationship Id="rId504" Type="http://schemas.openxmlformats.org/officeDocument/2006/relationships/image" Target="../media/image65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94.jpeg"/><Relationship Id="rId3" Type="http://schemas.openxmlformats.org/officeDocument/2006/relationships/image" Target="../media/image789.jpeg"/><Relationship Id="rId7" Type="http://schemas.openxmlformats.org/officeDocument/2006/relationships/image" Target="../media/image793.jpeg"/><Relationship Id="rId2" Type="http://schemas.openxmlformats.org/officeDocument/2006/relationships/image" Target="../media/image788.jpeg"/><Relationship Id="rId1" Type="http://schemas.openxmlformats.org/officeDocument/2006/relationships/image" Target="../media/image787.jpeg"/><Relationship Id="rId6" Type="http://schemas.openxmlformats.org/officeDocument/2006/relationships/image" Target="../media/image792.jpeg"/><Relationship Id="rId5" Type="http://schemas.openxmlformats.org/officeDocument/2006/relationships/image" Target="../media/image791.jpeg"/><Relationship Id="rId4" Type="http://schemas.openxmlformats.org/officeDocument/2006/relationships/image" Target="../media/image790.jpeg"/><Relationship Id="rId9" Type="http://schemas.openxmlformats.org/officeDocument/2006/relationships/image" Target="../media/image79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1368</xdr:row>
      <xdr:rowOff>74083</xdr:rowOff>
    </xdr:from>
    <xdr:to>
      <xdr:col>0</xdr:col>
      <xdr:colOff>489558</xdr:colOff>
      <xdr:row>1369</xdr:row>
      <xdr:rowOff>78741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44025" y="196774858"/>
          <a:ext cx="525753" cy="16086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166255</xdr:colOff>
      <xdr:row>1</xdr:row>
      <xdr:rowOff>55418</xdr:rowOff>
    </xdr:from>
    <xdr:to>
      <xdr:col>0</xdr:col>
      <xdr:colOff>1212099</xdr:colOff>
      <xdr:row>1</xdr:row>
      <xdr:rowOff>833372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4A0F49-483E-4739-B9DB-7521B7E14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55" y="341168"/>
          <a:ext cx="1045844" cy="777954"/>
        </a:xfrm>
        <a:prstGeom prst="rect">
          <a:avLst/>
        </a:prstGeom>
      </xdr:spPr>
    </xdr:pic>
    <xdr:clientData/>
  </xdr:twoCellAnchor>
  <xdr:twoCellAnchor editAs="oneCell">
    <xdr:from>
      <xdr:col>0</xdr:col>
      <xdr:colOff>131618</xdr:colOff>
      <xdr:row>2</xdr:row>
      <xdr:rowOff>13854</xdr:rowOff>
    </xdr:from>
    <xdr:to>
      <xdr:col>0</xdr:col>
      <xdr:colOff>1229509</xdr:colOff>
      <xdr:row>2</xdr:row>
      <xdr:rowOff>830522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D48020-30C1-41DC-8701-BEAE54DCA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18" y="1214004"/>
          <a:ext cx="1097891" cy="81666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</xdr:row>
      <xdr:rowOff>69272</xdr:rowOff>
    </xdr:from>
    <xdr:to>
      <xdr:col>0</xdr:col>
      <xdr:colOff>1091564</xdr:colOff>
      <xdr:row>3</xdr:row>
      <xdr:rowOff>856036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4CD39A-9A33-4702-921C-7612FDA1A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098222"/>
          <a:ext cx="786764" cy="786764"/>
        </a:xfrm>
        <a:prstGeom prst="rect">
          <a:avLst/>
        </a:prstGeom>
      </xdr:spPr>
    </xdr:pic>
    <xdr:clientData/>
  </xdr:twoCellAnchor>
  <xdr:twoCellAnchor editAs="oneCell">
    <xdr:from>
      <xdr:col>0</xdr:col>
      <xdr:colOff>187035</xdr:colOff>
      <xdr:row>4</xdr:row>
      <xdr:rowOff>62345</xdr:rowOff>
    </xdr:from>
    <xdr:to>
      <xdr:col>0</xdr:col>
      <xdr:colOff>1171920</xdr:colOff>
      <xdr:row>4</xdr:row>
      <xdr:rowOff>897153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B897C0-3A8A-43CE-8203-72F18AEC15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6904"/>
        <a:stretch/>
      </xdr:blipFill>
      <xdr:spPr>
        <a:xfrm>
          <a:off x="187035" y="4005695"/>
          <a:ext cx="984885" cy="834808"/>
        </a:xfrm>
        <a:prstGeom prst="rect">
          <a:avLst/>
        </a:prstGeom>
      </xdr:spPr>
    </xdr:pic>
    <xdr:clientData/>
  </xdr:twoCellAnchor>
  <xdr:twoCellAnchor editAs="oneCell">
    <xdr:from>
      <xdr:col>0</xdr:col>
      <xdr:colOff>374072</xdr:colOff>
      <xdr:row>5</xdr:row>
      <xdr:rowOff>27710</xdr:rowOff>
    </xdr:from>
    <xdr:to>
      <xdr:col>0</xdr:col>
      <xdr:colOff>991292</xdr:colOff>
      <xdr:row>5</xdr:row>
      <xdr:rowOff>896091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129657-8806-4DB0-868B-3F60B755CB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23"/>
        <a:stretch/>
      </xdr:blipFill>
      <xdr:spPr>
        <a:xfrm>
          <a:off x="374072" y="4885460"/>
          <a:ext cx="617220" cy="8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55419</xdr:colOff>
      <xdr:row>9</xdr:row>
      <xdr:rowOff>27709</xdr:rowOff>
    </xdr:from>
    <xdr:to>
      <xdr:col>0</xdr:col>
      <xdr:colOff>1238132</xdr:colOff>
      <xdr:row>9</xdr:row>
      <xdr:rowOff>907473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B3FEF7-1BA5-4608-88D0-9A242888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9" y="8543059"/>
          <a:ext cx="1182713" cy="879764"/>
        </a:xfrm>
        <a:prstGeom prst="rect">
          <a:avLst/>
        </a:prstGeom>
      </xdr:spPr>
    </xdr:pic>
    <xdr:clientData/>
  </xdr:twoCellAnchor>
  <xdr:twoCellAnchor editAs="oneCell">
    <xdr:from>
      <xdr:col>0</xdr:col>
      <xdr:colOff>214745</xdr:colOff>
      <xdr:row>10</xdr:row>
      <xdr:rowOff>13854</xdr:rowOff>
    </xdr:from>
    <xdr:to>
      <xdr:col>0</xdr:col>
      <xdr:colOff>1058659</xdr:colOff>
      <xdr:row>10</xdr:row>
      <xdr:rowOff>857768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4A200EA-0171-4482-A7FB-E778A2339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45" y="9443604"/>
          <a:ext cx="843914" cy="843914"/>
        </a:xfrm>
        <a:prstGeom prst="rect">
          <a:avLst/>
        </a:prstGeom>
      </xdr:spPr>
    </xdr:pic>
    <xdr:clientData/>
  </xdr:twoCellAnchor>
  <xdr:twoCellAnchor editAs="oneCell">
    <xdr:from>
      <xdr:col>0</xdr:col>
      <xdr:colOff>72735</xdr:colOff>
      <xdr:row>12</xdr:row>
      <xdr:rowOff>900442</xdr:rowOff>
    </xdr:from>
    <xdr:to>
      <xdr:col>0</xdr:col>
      <xdr:colOff>1208809</xdr:colOff>
      <xdr:row>13</xdr:row>
      <xdr:rowOff>902277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063919D-FCD8-4F28-B545-0EB8D4B38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5" y="13073392"/>
          <a:ext cx="1136074" cy="916235"/>
        </a:xfrm>
        <a:prstGeom prst="rect">
          <a:avLst/>
        </a:prstGeom>
      </xdr:spPr>
    </xdr:pic>
    <xdr:clientData/>
  </xdr:twoCellAnchor>
  <xdr:twoCellAnchor editAs="oneCell">
    <xdr:from>
      <xdr:col>0</xdr:col>
      <xdr:colOff>124690</xdr:colOff>
      <xdr:row>14</xdr:row>
      <xdr:rowOff>76702</xdr:rowOff>
    </xdr:from>
    <xdr:to>
      <xdr:col>0</xdr:col>
      <xdr:colOff>1219200</xdr:colOff>
      <xdr:row>14</xdr:row>
      <xdr:rowOff>893618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4FC146F-852C-4345-AB95-AE87C68F8E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6" t="6087" r="5563" b="4348"/>
        <a:stretch/>
      </xdr:blipFill>
      <xdr:spPr>
        <a:xfrm>
          <a:off x="124690" y="14078452"/>
          <a:ext cx="1094510" cy="816916"/>
        </a:xfrm>
        <a:prstGeom prst="rect">
          <a:avLst/>
        </a:prstGeom>
      </xdr:spPr>
    </xdr:pic>
    <xdr:clientData/>
  </xdr:twoCellAnchor>
  <xdr:twoCellAnchor editAs="oneCell">
    <xdr:from>
      <xdr:col>0</xdr:col>
      <xdr:colOff>48492</xdr:colOff>
      <xdr:row>15</xdr:row>
      <xdr:rowOff>60978</xdr:rowOff>
    </xdr:from>
    <xdr:to>
      <xdr:col>0</xdr:col>
      <xdr:colOff>1205346</xdr:colOff>
      <xdr:row>15</xdr:row>
      <xdr:rowOff>893618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B19CBEC-EA20-4C70-BB1B-F651050DA3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80" r="5414" b="1999"/>
        <a:stretch/>
      </xdr:blipFill>
      <xdr:spPr>
        <a:xfrm>
          <a:off x="48492" y="14977128"/>
          <a:ext cx="1156854" cy="832640"/>
        </a:xfrm>
        <a:prstGeom prst="rect">
          <a:avLst/>
        </a:prstGeom>
      </xdr:spPr>
    </xdr:pic>
    <xdr:clientData/>
  </xdr:twoCellAnchor>
  <xdr:twoCellAnchor editAs="oneCell">
    <xdr:from>
      <xdr:col>0</xdr:col>
      <xdr:colOff>48489</xdr:colOff>
      <xdr:row>16</xdr:row>
      <xdr:rowOff>95955</xdr:rowOff>
    </xdr:from>
    <xdr:to>
      <xdr:col>0</xdr:col>
      <xdr:colOff>1212272</xdr:colOff>
      <xdr:row>16</xdr:row>
      <xdr:rowOff>900547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51EBDBC-C2F2-4E47-B67B-C0A1B25E16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99" r="5600" b="2861"/>
        <a:stretch/>
      </xdr:blipFill>
      <xdr:spPr>
        <a:xfrm>
          <a:off x="48489" y="15926505"/>
          <a:ext cx="1163783" cy="804592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18</xdr:row>
      <xdr:rowOff>27709</xdr:rowOff>
    </xdr:from>
    <xdr:to>
      <xdr:col>0</xdr:col>
      <xdr:colOff>1093470</xdr:colOff>
      <xdr:row>18</xdr:row>
      <xdr:rowOff>901259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7598D42-7E24-4B9E-97B1-33DA0A348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17687059"/>
          <a:ext cx="864869" cy="873550"/>
        </a:xfrm>
        <a:prstGeom prst="rect">
          <a:avLst/>
        </a:prstGeom>
      </xdr:spPr>
    </xdr:pic>
    <xdr:clientData/>
  </xdr:twoCellAnchor>
  <xdr:twoCellAnchor editAs="oneCell">
    <xdr:from>
      <xdr:col>0</xdr:col>
      <xdr:colOff>318654</xdr:colOff>
      <xdr:row>19</xdr:row>
      <xdr:rowOff>55419</xdr:rowOff>
    </xdr:from>
    <xdr:to>
      <xdr:col>0</xdr:col>
      <xdr:colOff>939945</xdr:colOff>
      <xdr:row>19</xdr:row>
      <xdr:rowOff>900547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5D0A2FF-2876-4164-886E-5FC149AF4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54" y="18629169"/>
          <a:ext cx="621291" cy="845128"/>
        </a:xfrm>
        <a:prstGeom prst="rect">
          <a:avLst/>
        </a:prstGeom>
      </xdr:spPr>
    </xdr:pic>
    <xdr:clientData/>
  </xdr:twoCellAnchor>
  <xdr:twoCellAnchor editAs="oneCell">
    <xdr:from>
      <xdr:col>0</xdr:col>
      <xdr:colOff>318654</xdr:colOff>
      <xdr:row>19</xdr:row>
      <xdr:rowOff>914399</xdr:rowOff>
    </xdr:from>
    <xdr:to>
      <xdr:col>0</xdr:col>
      <xdr:colOff>1073032</xdr:colOff>
      <xdr:row>20</xdr:row>
      <xdr:rowOff>889190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EFE6755-EB3B-4430-901F-DF090B220A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97"/>
        <a:stretch/>
      </xdr:blipFill>
      <xdr:spPr>
        <a:xfrm>
          <a:off x="318654" y="19488149"/>
          <a:ext cx="754378" cy="889192"/>
        </a:xfrm>
        <a:prstGeom prst="rect">
          <a:avLst/>
        </a:prstGeom>
      </xdr:spPr>
    </xdr:pic>
    <xdr:clientData/>
  </xdr:twoCellAnchor>
  <xdr:twoCellAnchor editAs="oneCell">
    <xdr:from>
      <xdr:col>0</xdr:col>
      <xdr:colOff>277090</xdr:colOff>
      <xdr:row>22</xdr:row>
      <xdr:rowOff>3985</xdr:rowOff>
    </xdr:from>
    <xdr:to>
      <xdr:col>0</xdr:col>
      <xdr:colOff>955964</xdr:colOff>
      <xdr:row>22</xdr:row>
      <xdr:rowOff>867640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0E84913-64D5-4284-A516-7F39CF57B5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5"/>
        <a:stretch/>
      </xdr:blipFill>
      <xdr:spPr>
        <a:xfrm>
          <a:off x="277090" y="21320935"/>
          <a:ext cx="678874" cy="863655"/>
        </a:xfrm>
        <a:prstGeom prst="rect">
          <a:avLst/>
        </a:prstGeom>
      </xdr:spPr>
    </xdr:pic>
    <xdr:clientData/>
  </xdr:twoCellAnchor>
  <xdr:twoCellAnchor editAs="oneCell">
    <xdr:from>
      <xdr:col>0</xdr:col>
      <xdr:colOff>360218</xdr:colOff>
      <xdr:row>23</xdr:row>
      <xdr:rowOff>5985</xdr:rowOff>
    </xdr:from>
    <xdr:to>
      <xdr:col>0</xdr:col>
      <xdr:colOff>921327</xdr:colOff>
      <xdr:row>23</xdr:row>
      <xdr:rowOff>898658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087F71A-DA71-47F4-987F-43AA510898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/>
        <a:stretch/>
      </xdr:blipFill>
      <xdr:spPr>
        <a:xfrm>
          <a:off x="360218" y="22237335"/>
          <a:ext cx="561109" cy="892673"/>
        </a:xfrm>
        <a:prstGeom prst="rect">
          <a:avLst/>
        </a:prstGeom>
      </xdr:spPr>
    </xdr:pic>
    <xdr:clientData/>
  </xdr:twoCellAnchor>
  <xdr:twoCellAnchor editAs="oneCell">
    <xdr:from>
      <xdr:col>0</xdr:col>
      <xdr:colOff>200891</xdr:colOff>
      <xdr:row>23</xdr:row>
      <xdr:rowOff>907451</xdr:rowOff>
    </xdr:from>
    <xdr:to>
      <xdr:col>0</xdr:col>
      <xdr:colOff>900545</xdr:colOff>
      <xdr:row>25</xdr:row>
      <xdr:rowOff>19564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8261BCC-3D14-442B-A738-0211663ADC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41"/>
        <a:stretch/>
      </xdr:blipFill>
      <xdr:spPr>
        <a:xfrm>
          <a:off x="200891" y="23138801"/>
          <a:ext cx="699654" cy="940912"/>
        </a:xfrm>
        <a:prstGeom prst="rect">
          <a:avLst/>
        </a:prstGeom>
      </xdr:spPr>
    </xdr:pic>
    <xdr:clientData/>
  </xdr:twoCellAnchor>
  <xdr:twoCellAnchor editAs="oneCell">
    <xdr:from>
      <xdr:col>0</xdr:col>
      <xdr:colOff>339437</xdr:colOff>
      <xdr:row>25</xdr:row>
      <xdr:rowOff>34636</xdr:rowOff>
    </xdr:from>
    <xdr:to>
      <xdr:col>0</xdr:col>
      <xdr:colOff>848019</xdr:colOff>
      <xdr:row>25</xdr:row>
      <xdr:rowOff>913409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CCFDC69-CB64-4A06-8EA1-A1AFDD1D37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190" t="5643" r="5202"/>
        <a:stretch/>
      </xdr:blipFill>
      <xdr:spPr>
        <a:xfrm>
          <a:off x="339437" y="24094786"/>
          <a:ext cx="508582" cy="87877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25</xdr:row>
      <xdr:rowOff>859766</xdr:rowOff>
    </xdr:from>
    <xdr:to>
      <xdr:col>0</xdr:col>
      <xdr:colOff>928254</xdr:colOff>
      <xdr:row>26</xdr:row>
      <xdr:rowOff>907474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456424D-0594-4CD3-A393-4C2598F096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19"/>
        <a:stretch/>
      </xdr:blipFill>
      <xdr:spPr>
        <a:xfrm>
          <a:off x="381000" y="24919916"/>
          <a:ext cx="547254" cy="962109"/>
        </a:xfrm>
        <a:prstGeom prst="rect">
          <a:avLst/>
        </a:prstGeom>
      </xdr:spPr>
    </xdr:pic>
    <xdr:clientData/>
  </xdr:twoCellAnchor>
  <xdr:twoCellAnchor editAs="oneCell">
    <xdr:from>
      <xdr:col>0</xdr:col>
      <xdr:colOff>131618</xdr:colOff>
      <xdr:row>29</xdr:row>
      <xdr:rowOff>32225</xdr:rowOff>
    </xdr:from>
    <xdr:to>
      <xdr:col>0</xdr:col>
      <xdr:colOff>1094509</xdr:colOff>
      <xdr:row>29</xdr:row>
      <xdr:rowOff>845127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9E47D4D-CF5B-4955-8C4C-AF2E415EEA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6" t="10896" r="6390" b="12853"/>
        <a:stretch/>
      </xdr:blipFill>
      <xdr:spPr>
        <a:xfrm>
          <a:off x="131618" y="28664375"/>
          <a:ext cx="962891" cy="812902"/>
        </a:xfrm>
        <a:prstGeom prst="rect">
          <a:avLst/>
        </a:prstGeom>
      </xdr:spPr>
    </xdr:pic>
    <xdr:clientData/>
  </xdr:twoCellAnchor>
  <xdr:twoCellAnchor editAs="oneCell">
    <xdr:from>
      <xdr:col>0</xdr:col>
      <xdr:colOff>200891</xdr:colOff>
      <xdr:row>30</xdr:row>
      <xdr:rowOff>51839</xdr:rowOff>
    </xdr:from>
    <xdr:to>
      <xdr:col>0</xdr:col>
      <xdr:colOff>1094509</xdr:colOff>
      <xdr:row>30</xdr:row>
      <xdr:rowOff>885213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91A78FD-B296-454A-AAC2-737D9586C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55" t="9381" r="11359" b="12758"/>
        <a:stretch/>
      </xdr:blipFill>
      <xdr:spPr>
        <a:xfrm>
          <a:off x="200891" y="29598389"/>
          <a:ext cx="893618" cy="8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221673</xdr:colOff>
      <xdr:row>33</xdr:row>
      <xdr:rowOff>145473</xdr:rowOff>
    </xdr:from>
    <xdr:to>
      <xdr:col>0</xdr:col>
      <xdr:colOff>1078924</xdr:colOff>
      <xdr:row>33</xdr:row>
      <xdr:rowOff>852055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860CF2F-60E5-447F-B2DB-9B5028CDDC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05" b="7070"/>
        <a:stretch/>
      </xdr:blipFill>
      <xdr:spPr>
        <a:xfrm>
          <a:off x="221673" y="32435223"/>
          <a:ext cx="857251" cy="706582"/>
        </a:xfrm>
        <a:prstGeom prst="rect">
          <a:avLst/>
        </a:prstGeom>
      </xdr:spPr>
    </xdr:pic>
    <xdr:clientData/>
  </xdr:twoCellAnchor>
  <xdr:twoCellAnchor editAs="oneCell">
    <xdr:from>
      <xdr:col>0</xdr:col>
      <xdr:colOff>187036</xdr:colOff>
      <xdr:row>34</xdr:row>
      <xdr:rowOff>110837</xdr:rowOff>
    </xdr:from>
    <xdr:to>
      <xdr:col>0</xdr:col>
      <xdr:colOff>1047555</xdr:colOff>
      <xdr:row>34</xdr:row>
      <xdr:rowOff>831273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A7C53C2-EADB-4C33-A375-1B8A41791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57" b="7822"/>
        <a:stretch/>
      </xdr:blipFill>
      <xdr:spPr>
        <a:xfrm>
          <a:off x="187036" y="33314987"/>
          <a:ext cx="860519" cy="720436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36</xdr:row>
      <xdr:rowOff>13854</xdr:rowOff>
    </xdr:from>
    <xdr:to>
      <xdr:col>0</xdr:col>
      <xdr:colOff>1198722</xdr:colOff>
      <xdr:row>36</xdr:row>
      <xdr:rowOff>883227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E121D92-AE53-4F5B-823A-EA3E6FBC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35046804"/>
          <a:ext cx="1164086" cy="869373"/>
        </a:xfrm>
        <a:prstGeom prst="rect">
          <a:avLst/>
        </a:prstGeom>
      </xdr:spPr>
    </xdr:pic>
    <xdr:clientData/>
  </xdr:twoCellAnchor>
  <xdr:twoCellAnchor editAs="oneCell">
    <xdr:from>
      <xdr:col>0</xdr:col>
      <xdr:colOff>147205</xdr:colOff>
      <xdr:row>37</xdr:row>
      <xdr:rowOff>25977</xdr:rowOff>
    </xdr:from>
    <xdr:to>
      <xdr:col>0</xdr:col>
      <xdr:colOff>1134341</xdr:colOff>
      <xdr:row>37</xdr:row>
      <xdr:rowOff>760262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1A609D7-84F1-4510-B46E-75046219F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5" y="33354818"/>
          <a:ext cx="987136" cy="73428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38</xdr:row>
      <xdr:rowOff>69274</xdr:rowOff>
    </xdr:from>
    <xdr:to>
      <xdr:col>0</xdr:col>
      <xdr:colOff>1143000</xdr:colOff>
      <xdr:row>38</xdr:row>
      <xdr:rowOff>775856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8ED8D69-6E53-4B61-8427-49C07F3EE8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31" r="8772" b="7821"/>
        <a:stretch/>
      </xdr:blipFill>
      <xdr:spPr>
        <a:xfrm>
          <a:off x="152400" y="36931024"/>
          <a:ext cx="990600" cy="706582"/>
        </a:xfrm>
        <a:prstGeom prst="rect">
          <a:avLst/>
        </a:prstGeom>
      </xdr:spPr>
    </xdr:pic>
    <xdr:clientData/>
  </xdr:twoCellAnchor>
  <xdr:twoCellAnchor editAs="oneCell">
    <xdr:from>
      <xdr:col>0</xdr:col>
      <xdr:colOff>117763</xdr:colOff>
      <xdr:row>39</xdr:row>
      <xdr:rowOff>55418</xdr:rowOff>
    </xdr:from>
    <xdr:to>
      <xdr:col>0</xdr:col>
      <xdr:colOff>1203550</xdr:colOff>
      <xdr:row>39</xdr:row>
      <xdr:rowOff>897047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3DC3CAB-85AD-4739-B783-47E412396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63" y="37831568"/>
          <a:ext cx="1085787" cy="841629"/>
        </a:xfrm>
        <a:prstGeom prst="rect">
          <a:avLst/>
        </a:prstGeom>
      </xdr:spPr>
    </xdr:pic>
    <xdr:clientData/>
  </xdr:twoCellAnchor>
  <xdr:twoCellAnchor editAs="oneCell">
    <xdr:from>
      <xdr:col>0</xdr:col>
      <xdr:colOff>96982</xdr:colOff>
      <xdr:row>40</xdr:row>
      <xdr:rowOff>69273</xdr:rowOff>
    </xdr:from>
    <xdr:to>
      <xdr:col>0</xdr:col>
      <xdr:colOff>1188547</xdr:colOff>
      <xdr:row>40</xdr:row>
      <xdr:rowOff>782783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ED2778E-01B7-45C6-92E4-7DB57FA1CB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24" b="5847"/>
        <a:stretch/>
      </xdr:blipFill>
      <xdr:spPr>
        <a:xfrm>
          <a:off x="96982" y="38759823"/>
          <a:ext cx="1091565" cy="713510"/>
        </a:xfrm>
        <a:prstGeom prst="rect">
          <a:avLst/>
        </a:prstGeom>
      </xdr:spPr>
    </xdr:pic>
    <xdr:clientData/>
  </xdr:twoCellAnchor>
  <xdr:twoCellAnchor editAs="oneCell">
    <xdr:from>
      <xdr:col>0</xdr:col>
      <xdr:colOff>353291</xdr:colOff>
      <xdr:row>42</xdr:row>
      <xdr:rowOff>76199</xdr:rowOff>
    </xdr:from>
    <xdr:to>
      <xdr:col>0</xdr:col>
      <xdr:colOff>976745</xdr:colOff>
      <xdr:row>42</xdr:row>
      <xdr:rowOff>817417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7AA46DC-01C4-4689-BC7B-6E9A263A0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97" t="8263" r="13223" b="3306"/>
        <a:stretch/>
      </xdr:blipFill>
      <xdr:spPr>
        <a:xfrm>
          <a:off x="353291" y="40595549"/>
          <a:ext cx="623454" cy="74121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56</xdr:row>
      <xdr:rowOff>27709</xdr:rowOff>
    </xdr:from>
    <xdr:to>
      <xdr:col>0</xdr:col>
      <xdr:colOff>1335144</xdr:colOff>
      <xdr:row>56</xdr:row>
      <xdr:rowOff>797329</xdr:rowOff>
    </xdr:to>
    <xdr:pic>
      <xdr:nvPicPr>
        <xdr:cNvPr id="40" name="Picture 39" descr="HAAGEN DAZS -MACADAMIA NUT BRITTLE štapić">
          <a:extLst>
            <a:ext uri="{FF2B5EF4-FFF2-40B4-BE49-F238E27FC236}">
              <a16:creationId xmlns:a16="http://schemas.microsoft.com/office/drawing/2014/main" id="{6363916C-ED2D-4D19-987D-83EA29C60F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11" b="19056"/>
        <a:stretch/>
      </xdr:blipFill>
      <xdr:spPr bwMode="auto">
        <a:xfrm>
          <a:off x="76200" y="56091859"/>
          <a:ext cx="1258944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62346</xdr:colOff>
      <xdr:row>57</xdr:row>
      <xdr:rowOff>103909</xdr:rowOff>
    </xdr:from>
    <xdr:to>
      <xdr:col>0</xdr:col>
      <xdr:colOff>1291068</xdr:colOff>
      <xdr:row>57</xdr:row>
      <xdr:rowOff>759229</xdr:rowOff>
    </xdr:to>
    <xdr:pic>
      <xdr:nvPicPr>
        <xdr:cNvPr id="42" name="Picture 41" descr="HAAGEN DAZS - CHOCOLATE CHOC ALMOND štapić ">
          <a:extLst>
            <a:ext uri="{FF2B5EF4-FFF2-40B4-BE49-F238E27FC236}">
              <a16:creationId xmlns:a16="http://schemas.microsoft.com/office/drawing/2014/main" id="{3A689789-8265-4389-8462-28465870AB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66" b="24000"/>
        <a:stretch/>
      </xdr:blipFill>
      <xdr:spPr bwMode="auto">
        <a:xfrm>
          <a:off x="62346" y="57996859"/>
          <a:ext cx="1228722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6928</xdr:colOff>
      <xdr:row>58</xdr:row>
      <xdr:rowOff>83127</xdr:rowOff>
    </xdr:from>
    <xdr:to>
      <xdr:col>0</xdr:col>
      <xdr:colOff>1289815</xdr:colOff>
      <xdr:row>58</xdr:row>
      <xdr:rowOff>814647</xdr:rowOff>
    </xdr:to>
    <xdr:pic>
      <xdr:nvPicPr>
        <xdr:cNvPr id="43" name="Picture 42" descr="HAAGEN DAZS -   SALTED CARAMEL štapić ">
          <a:extLst>
            <a:ext uri="{FF2B5EF4-FFF2-40B4-BE49-F238E27FC236}">
              <a16:creationId xmlns:a16="http://schemas.microsoft.com/office/drawing/2014/main" id="{9D4629E8-8DA8-4F47-B430-624C1E826A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40" b="20638"/>
        <a:stretch/>
      </xdr:blipFill>
      <xdr:spPr bwMode="auto">
        <a:xfrm>
          <a:off x="6928" y="58890477"/>
          <a:ext cx="1282887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325582</xdr:colOff>
      <xdr:row>59</xdr:row>
      <xdr:rowOff>76200</xdr:rowOff>
    </xdr:from>
    <xdr:to>
      <xdr:col>0</xdr:col>
      <xdr:colOff>1093297</xdr:colOff>
      <xdr:row>59</xdr:row>
      <xdr:rowOff>843915</xdr:rowOff>
    </xdr:to>
    <xdr:pic>
      <xdr:nvPicPr>
        <xdr:cNvPr id="45" name="Picture 44" descr="HAAGEN DAZS -MACADAMIA NUT BRITTLE pint 460ml">
          <a:extLst>
            <a:ext uri="{FF2B5EF4-FFF2-40B4-BE49-F238E27FC236}">
              <a16:creationId xmlns:a16="http://schemas.microsoft.com/office/drawing/2014/main" id="{6766F46F-7AA1-4573-A683-32F702450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82" y="60712350"/>
          <a:ext cx="767715" cy="76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332509</xdr:colOff>
      <xdr:row>60</xdr:row>
      <xdr:rowOff>110836</xdr:rowOff>
    </xdr:from>
    <xdr:to>
      <xdr:col>0</xdr:col>
      <xdr:colOff>1075459</xdr:colOff>
      <xdr:row>60</xdr:row>
      <xdr:rowOff>853786</xdr:rowOff>
    </xdr:to>
    <xdr:pic>
      <xdr:nvPicPr>
        <xdr:cNvPr id="47" name="Picture 46" descr="HAAGEN DAZS -  BELGIAN CHOCOLATE pint 460ml ">
          <a:extLst>
            <a:ext uri="{FF2B5EF4-FFF2-40B4-BE49-F238E27FC236}">
              <a16:creationId xmlns:a16="http://schemas.microsoft.com/office/drawing/2014/main" id="{98739B84-7CEA-4715-8BEE-6DF2DA5A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509" y="62575786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318654</xdr:colOff>
      <xdr:row>61</xdr:row>
      <xdr:rowOff>131618</xdr:rowOff>
    </xdr:from>
    <xdr:to>
      <xdr:col>0</xdr:col>
      <xdr:colOff>1071129</xdr:colOff>
      <xdr:row>61</xdr:row>
      <xdr:rowOff>884093</xdr:rowOff>
    </xdr:to>
    <xdr:pic>
      <xdr:nvPicPr>
        <xdr:cNvPr id="48" name="Picture 47" descr="HAAGEN DAZS -   MANGO RASPBERRY pint 460ml">
          <a:extLst>
            <a:ext uri="{FF2B5EF4-FFF2-40B4-BE49-F238E27FC236}">
              <a16:creationId xmlns:a16="http://schemas.microsoft.com/office/drawing/2014/main" id="{281B41D8-3BC8-4A31-BB93-071D132F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654" y="63510968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311727</xdr:colOff>
      <xdr:row>62</xdr:row>
      <xdr:rowOff>90055</xdr:rowOff>
    </xdr:from>
    <xdr:to>
      <xdr:col>0</xdr:col>
      <xdr:colOff>1066801</xdr:colOff>
      <xdr:row>62</xdr:row>
      <xdr:rowOff>845129</xdr:rowOff>
    </xdr:to>
    <xdr:pic>
      <xdr:nvPicPr>
        <xdr:cNvPr id="49" name="Picture 48" descr="HAAGEN DAZS -STRAWBERRY CHEESECAKE pint 460ml">
          <a:extLst>
            <a:ext uri="{FF2B5EF4-FFF2-40B4-BE49-F238E27FC236}">
              <a16:creationId xmlns:a16="http://schemas.microsoft.com/office/drawing/2014/main" id="{8D07B570-3BFB-4B87-8F25-1333E935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27" y="64383805"/>
          <a:ext cx="755074" cy="755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228602</xdr:colOff>
      <xdr:row>6</xdr:row>
      <xdr:rowOff>20229</xdr:rowOff>
    </xdr:from>
    <xdr:to>
      <xdr:col>0</xdr:col>
      <xdr:colOff>1059874</xdr:colOff>
      <xdr:row>6</xdr:row>
      <xdr:rowOff>851501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2A57AC0-5F22-4B2A-A5A6-0CFAEE605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2" y="5792379"/>
          <a:ext cx="831272" cy="831272"/>
        </a:xfrm>
        <a:prstGeom prst="rect">
          <a:avLst/>
        </a:prstGeom>
      </xdr:spPr>
    </xdr:pic>
    <xdr:clientData/>
  </xdr:twoCellAnchor>
  <xdr:twoCellAnchor editAs="oneCell">
    <xdr:from>
      <xdr:col>0</xdr:col>
      <xdr:colOff>20782</xdr:colOff>
      <xdr:row>11</xdr:row>
      <xdr:rowOff>103909</xdr:rowOff>
    </xdr:from>
    <xdr:to>
      <xdr:col>0</xdr:col>
      <xdr:colOff>1406240</xdr:colOff>
      <xdr:row>11</xdr:row>
      <xdr:rowOff>796638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B4505CCD-AAAC-4367-9A18-0D1D8DEB25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8" t="23106" r="2852" b="19697"/>
        <a:stretch/>
      </xdr:blipFill>
      <xdr:spPr>
        <a:xfrm>
          <a:off x="20782" y="10448059"/>
          <a:ext cx="1385458" cy="692729"/>
        </a:xfrm>
        <a:prstGeom prst="rect">
          <a:avLst/>
        </a:prstGeom>
      </xdr:spPr>
    </xdr:pic>
    <xdr:clientData/>
  </xdr:twoCellAnchor>
  <xdr:twoCellAnchor editAs="oneCell">
    <xdr:from>
      <xdr:col>0</xdr:col>
      <xdr:colOff>367145</xdr:colOff>
      <xdr:row>64</xdr:row>
      <xdr:rowOff>131617</xdr:rowOff>
    </xdr:from>
    <xdr:to>
      <xdr:col>0</xdr:col>
      <xdr:colOff>1059872</xdr:colOff>
      <xdr:row>64</xdr:row>
      <xdr:rowOff>824344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D483CFE6-A1AA-4F18-8343-9D62106D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45" y="71740567"/>
          <a:ext cx="692727" cy="69272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65</xdr:row>
      <xdr:rowOff>124691</xdr:rowOff>
    </xdr:from>
    <xdr:to>
      <xdr:col>0</xdr:col>
      <xdr:colOff>1066799</xdr:colOff>
      <xdr:row>65</xdr:row>
      <xdr:rowOff>810490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18186D08-88B7-4E4D-977A-8408F8207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2648041"/>
          <a:ext cx="685799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67</xdr:row>
      <xdr:rowOff>221673</xdr:rowOff>
    </xdr:from>
    <xdr:to>
      <xdr:col>0</xdr:col>
      <xdr:colOff>1281545</xdr:colOff>
      <xdr:row>67</xdr:row>
      <xdr:rowOff>661099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8D66DF99-6449-4E94-859F-42E1B9B33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74573823"/>
          <a:ext cx="1177636" cy="439426"/>
        </a:xfrm>
        <a:prstGeom prst="rect">
          <a:avLst/>
        </a:prstGeom>
      </xdr:spPr>
    </xdr:pic>
    <xdr:clientData/>
  </xdr:twoCellAnchor>
  <xdr:twoCellAnchor editAs="oneCell">
    <xdr:from>
      <xdr:col>0</xdr:col>
      <xdr:colOff>256308</xdr:colOff>
      <xdr:row>68</xdr:row>
      <xdr:rowOff>41564</xdr:rowOff>
    </xdr:from>
    <xdr:to>
      <xdr:col>0</xdr:col>
      <xdr:colOff>1122218</xdr:colOff>
      <xdr:row>68</xdr:row>
      <xdr:rowOff>907474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5DF956AF-EDF8-45E8-A6D5-42E3832A9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308" y="75308114"/>
          <a:ext cx="865910" cy="865910"/>
        </a:xfrm>
        <a:prstGeom prst="rect">
          <a:avLst/>
        </a:prstGeom>
      </xdr:spPr>
    </xdr:pic>
    <xdr:clientData/>
  </xdr:twoCellAnchor>
  <xdr:twoCellAnchor editAs="oneCell">
    <xdr:from>
      <xdr:col>0</xdr:col>
      <xdr:colOff>62345</xdr:colOff>
      <xdr:row>69</xdr:row>
      <xdr:rowOff>214748</xdr:rowOff>
    </xdr:from>
    <xdr:to>
      <xdr:col>0</xdr:col>
      <xdr:colOff>1357139</xdr:colOff>
      <xdr:row>69</xdr:row>
      <xdr:rowOff>682502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C4FFCFE7-D71D-4370-B19B-291397E91C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3" t="5582" r="15078" b="5582"/>
        <a:stretch/>
      </xdr:blipFill>
      <xdr:spPr>
        <a:xfrm rot="5400000">
          <a:off x="475865" y="75982178"/>
          <a:ext cx="467754" cy="1294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131618</xdr:rowOff>
    </xdr:from>
    <xdr:to>
      <xdr:col>0</xdr:col>
      <xdr:colOff>1343891</xdr:colOff>
      <xdr:row>70</xdr:row>
      <xdr:rowOff>771036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14A9011-5FA4-4479-8CC5-EEC7ADCBC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226968"/>
          <a:ext cx="1343891" cy="6394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124692</xdr:rowOff>
    </xdr:from>
    <xdr:to>
      <xdr:col>0</xdr:col>
      <xdr:colOff>1295400</xdr:colOff>
      <xdr:row>71</xdr:row>
      <xdr:rowOff>740007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0F052F2-7413-4E48-AF7F-4A321FE79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34442"/>
          <a:ext cx="1295400" cy="615315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173182</xdr:colOff>
      <xdr:row>72</xdr:row>
      <xdr:rowOff>27711</xdr:rowOff>
    </xdr:from>
    <xdr:to>
      <xdr:col>0</xdr:col>
      <xdr:colOff>1105596</xdr:colOff>
      <xdr:row>72</xdr:row>
      <xdr:rowOff>852055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DBAC970C-B087-433B-A95C-CDEA5E6E27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5" t="4549" r="7762" b="7684"/>
        <a:stretch/>
      </xdr:blipFill>
      <xdr:spPr>
        <a:xfrm>
          <a:off x="173182" y="78951861"/>
          <a:ext cx="932414" cy="824344"/>
        </a:xfrm>
        <a:prstGeom prst="rect">
          <a:avLst/>
        </a:prstGeom>
      </xdr:spPr>
    </xdr:pic>
    <xdr:clientData/>
  </xdr:twoCellAnchor>
  <xdr:twoCellAnchor editAs="oneCell">
    <xdr:from>
      <xdr:col>0</xdr:col>
      <xdr:colOff>110836</xdr:colOff>
      <xdr:row>73</xdr:row>
      <xdr:rowOff>34637</xdr:rowOff>
    </xdr:from>
    <xdr:to>
      <xdr:col>0</xdr:col>
      <xdr:colOff>1129145</xdr:colOff>
      <xdr:row>73</xdr:row>
      <xdr:rowOff>867030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8CE06E40-2D31-403F-B7B6-8486BC843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36" y="79873187"/>
          <a:ext cx="1018309" cy="832393"/>
        </a:xfrm>
        <a:prstGeom prst="rect">
          <a:avLst/>
        </a:prstGeom>
      </xdr:spPr>
    </xdr:pic>
    <xdr:clientData/>
  </xdr:twoCellAnchor>
  <xdr:twoCellAnchor editAs="oneCell">
    <xdr:from>
      <xdr:col>0</xdr:col>
      <xdr:colOff>48491</xdr:colOff>
      <xdr:row>75</xdr:row>
      <xdr:rowOff>173183</xdr:rowOff>
    </xdr:from>
    <xdr:to>
      <xdr:col>0</xdr:col>
      <xdr:colOff>1316182</xdr:colOff>
      <xdr:row>75</xdr:row>
      <xdr:rowOff>646213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8852BAD-BF25-4B43-9512-C5EF3721D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1" y="81840533"/>
          <a:ext cx="1267691" cy="473030"/>
        </a:xfrm>
        <a:prstGeom prst="rect">
          <a:avLst/>
        </a:prstGeom>
      </xdr:spPr>
    </xdr:pic>
    <xdr:clientData/>
  </xdr:twoCellAnchor>
  <xdr:twoCellAnchor editAs="oneCell">
    <xdr:from>
      <xdr:col>0</xdr:col>
      <xdr:colOff>90056</xdr:colOff>
      <xdr:row>79</xdr:row>
      <xdr:rowOff>110837</xdr:rowOff>
    </xdr:from>
    <xdr:to>
      <xdr:col>0</xdr:col>
      <xdr:colOff>1316186</xdr:colOff>
      <xdr:row>79</xdr:row>
      <xdr:rowOff>724021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841CB0AE-E90C-4F68-BFD4-27799283BC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89" t="8176" r="25507" b="8559"/>
        <a:stretch/>
      </xdr:blipFill>
      <xdr:spPr>
        <a:xfrm rot="5400000">
          <a:off x="396529" y="85129314"/>
          <a:ext cx="613184" cy="12261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166254</xdr:rowOff>
    </xdr:from>
    <xdr:to>
      <xdr:col>0</xdr:col>
      <xdr:colOff>1291730</xdr:colOff>
      <xdr:row>78</xdr:row>
      <xdr:rowOff>699655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2B8F43D2-5FA8-49C9-98ED-C05D29C84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80" t="7084" r="27474" b="9166"/>
        <a:stretch/>
      </xdr:blipFill>
      <xdr:spPr>
        <a:xfrm rot="16200000">
          <a:off x="379164" y="84197640"/>
          <a:ext cx="533401" cy="1291730"/>
        </a:xfrm>
        <a:prstGeom prst="rect">
          <a:avLst/>
        </a:prstGeom>
      </xdr:spPr>
    </xdr:pic>
    <xdr:clientData/>
  </xdr:twoCellAnchor>
  <xdr:twoCellAnchor editAs="oneCell">
    <xdr:from>
      <xdr:col>0</xdr:col>
      <xdr:colOff>95487</xdr:colOff>
      <xdr:row>80</xdr:row>
      <xdr:rowOff>148785</xdr:rowOff>
    </xdr:from>
    <xdr:to>
      <xdr:col>0</xdr:col>
      <xdr:colOff>1288472</xdr:colOff>
      <xdr:row>80</xdr:row>
      <xdr:rowOff>724129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A6A7590F-27F8-40FD-83C0-5A556D1F9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04308" y="86079314"/>
          <a:ext cx="575344" cy="1192985"/>
        </a:xfrm>
        <a:prstGeom prst="rect">
          <a:avLst/>
        </a:prstGeom>
      </xdr:spPr>
    </xdr:pic>
    <xdr:clientData/>
  </xdr:twoCellAnchor>
  <xdr:twoCellAnchor editAs="oneCell">
    <xdr:from>
      <xdr:col>0</xdr:col>
      <xdr:colOff>394857</xdr:colOff>
      <xdr:row>81</xdr:row>
      <xdr:rowOff>32571</xdr:rowOff>
    </xdr:from>
    <xdr:to>
      <xdr:col>0</xdr:col>
      <xdr:colOff>990600</xdr:colOff>
      <xdr:row>81</xdr:row>
      <xdr:rowOff>874899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F228185E-C640-40CE-94B7-9DB2B3358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57" y="87186321"/>
          <a:ext cx="595743" cy="842328"/>
        </a:xfrm>
        <a:prstGeom prst="rect">
          <a:avLst/>
        </a:prstGeom>
      </xdr:spPr>
    </xdr:pic>
    <xdr:clientData/>
  </xdr:twoCellAnchor>
  <xdr:twoCellAnchor editAs="oneCell">
    <xdr:from>
      <xdr:col>0</xdr:col>
      <xdr:colOff>110836</xdr:colOff>
      <xdr:row>82</xdr:row>
      <xdr:rowOff>228600</xdr:rowOff>
    </xdr:from>
    <xdr:to>
      <xdr:col>0</xdr:col>
      <xdr:colOff>1260763</xdr:colOff>
      <xdr:row>82</xdr:row>
      <xdr:rowOff>691911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B12D85-4A17-4313-A140-1A1B210E7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36" y="88296750"/>
          <a:ext cx="1149927" cy="463311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83</xdr:row>
      <xdr:rowOff>193965</xdr:rowOff>
    </xdr:from>
    <xdr:to>
      <xdr:col>0</xdr:col>
      <xdr:colOff>1273052</xdr:colOff>
      <xdr:row>83</xdr:row>
      <xdr:rowOff>665019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AC6E1A1-B0B7-4512-B50B-A787F6FEA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89176515"/>
          <a:ext cx="1169143" cy="471054"/>
        </a:xfrm>
        <a:prstGeom prst="rect">
          <a:avLst/>
        </a:prstGeom>
      </xdr:spPr>
    </xdr:pic>
    <xdr:clientData/>
  </xdr:twoCellAnchor>
  <xdr:twoCellAnchor editAs="oneCell">
    <xdr:from>
      <xdr:col>0</xdr:col>
      <xdr:colOff>83127</xdr:colOff>
      <xdr:row>84</xdr:row>
      <xdr:rowOff>197799</xdr:rowOff>
    </xdr:from>
    <xdr:to>
      <xdr:col>0</xdr:col>
      <xdr:colOff>1274618</xdr:colOff>
      <xdr:row>84</xdr:row>
      <xdr:rowOff>677856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AB9E5E11-1E68-4CCA-BE73-928463ED5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27" y="90094749"/>
          <a:ext cx="1191491" cy="480057"/>
        </a:xfrm>
        <a:prstGeom prst="rect">
          <a:avLst/>
        </a:prstGeom>
      </xdr:spPr>
    </xdr:pic>
    <xdr:clientData/>
  </xdr:twoCellAnchor>
  <xdr:twoCellAnchor editAs="oneCell">
    <xdr:from>
      <xdr:col>0</xdr:col>
      <xdr:colOff>90054</xdr:colOff>
      <xdr:row>86</xdr:row>
      <xdr:rowOff>221673</xdr:rowOff>
    </xdr:from>
    <xdr:to>
      <xdr:col>0</xdr:col>
      <xdr:colOff>1302327</xdr:colOff>
      <xdr:row>86</xdr:row>
      <xdr:rowOff>710104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C55E1B2E-E891-425E-92A3-5DFDA4F2C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" y="91947423"/>
          <a:ext cx="1212273" cy="488431"/>
        </a:xfrm>
        <a:prstGeom prst="rect">
          <a:avLst/>
        </a:prstGeom>
      </xdr:spPr>
    </xdr:pic>
    <xdr:clientData/>
  </xdr:twoCellAnchor>
  <xdr:twoCellAnchor editAs="oneCell">
    <xdr:from>
      <xdr:col>0</xdr:col>
      <xdr:colOff>90055</xdr:colOff>
      <xdr:row>87</xdr:row>
      <xdr:rowOff>202577</xdr:rowOff>
    </xdr:from>
    <xdr:to>
      <xdr:col>0</xdr:col>
      <xdr:colOff>1289750</xdr:colOff>
      <xdr:row>87</xdr:row>
      <xdr:rowOff>685800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2E14DB6C-F1F9-476E-9694-D11728ED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5" y="92842727"/>
          <a:ext cx="1199695" cy="483223"/>
        </a:xfrm>
        <a:prstGeom prst="rect">
          <a:avLst/>
        </a:prstGeom>
      </xdr:spPr>
    </xdr:pic>
    <xdr:clientData/>
  </xdr:twoCellAnchor>
  <xdr:twoCellAnchor editAs="oneCell">
    <xdr:from>
      <xdr:col>0</xdr:col>
      <xdr:colOff>90054</xdr:colOff>
      <xdr:row>85</xdr:row>
      <xdr:rowOff>207617</xdr:rowOff>
    </xdr:from>
    <xdr:to>
      <xdr:col>0</xdr:col>
      <xdr:colOff>1309255</xdr:colOff>
      <xdr:row>85</xdr:row>
      <xdr:rowOff>698840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35E4C38B-7F95-4587-8C2A-EB63458D2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" y="91018967"/>
          <a:ext cx="1219201" cy="491223"/>
        </a:xfrm>
        <a:prstGeom prst="rect">
          <a:avLst/>
        </a:prstGeom>
      </xdr:spPr>
    </xdr:pic>
    <xdr:clientData/>
  </xdr:twoCellAnchor>
  <xdr:twoCellAnchor editAs="oneCell">
    <xdr:from>
      <xdr:col>0</xdr:col>
      <xdr:colOff>270163</xdr:colOff>
      <xdr:row>88</xdr:row>
      <xdr:rowOff>62345</xdr:rowOff>
    </xdr:from>
    <xdr:to>
      <xdr:col>0</xdr:col>
      <xdr:colOff>1108364</xdr:colOff>
      <xdr:row>88</xdr:row>
      <xdr:rowOff>859157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8EB390C5-CFF8-4F00-86F6-85AFCDFA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63" y="93616895"/>
          <a:ext cx="838201" cy="79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249383</xdr:colOff>
      <xdr:row>89</xdr:row>
      <xdr:rowOff>69272</xdr:rowOff>
    </xdr:from>
    <xdr:to>
      <xdr:col>0</xdr:col>
      <xdr:colOff>1108365</xdr:colOff>
      <xdr:row>89</xdr:row>
      <xdr:rowOff>885839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9C01DBDC-51CE-45FC-916D-FBB7710B0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83" y="94538222"/>
          <a:ext cx="858982" cy="816567"/>
        </a:xfrm>
        <a:prstGeom prst="rect">
          <a:avLst/>
        </a:prstGeom>
      </xdr:spPr>
    </xdr:pic>
    <xdr:clientData/>
  </xdr:twoCellAnchor>
  <xdr:twoCellAnchor editAs="oneCell">
    <xdr:from>
      <xdr:col>0</xdr:col>
      <xdr:colOff>235527</xdr:colOff>
      <xdr:row>90</xdr:row>
      <xdr:rowOff>51229</xdr:rowOff>
    </xdr:from>
    <xdr:to>
      <xdr:col>0</xdr:col>
      <xdr:colOff>1122218</xdr:colOff>
      <xdr:row>90</xdr:row>
      <xdr:rowOff>894137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FFA39A4F-9EE4-465C-9E9E-C260B5177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27" y="95434579"/>
          <a:ext cx="886691" cy="842908"/>
        </a:xfrm>
        <a:prstGeom prst="rect">
          <a:avLst/>
        </a:prstGeom>
      </xdr:spPr>
    </xdr:pic>
    <xdr:clientData/>
  </xdr:twoCellAnchor>
  <xdr:twoCellAnchor editAs="oneCell">
    <xdr:from>
      <xdr:col>0</xdr:col>
      <xdr:colOff>214745</xdr:colOff>
      <xdr:row>91</xdr:row>
      <xdr:rowOff>19570</xdr:rowOff>
    </xdr:from>
    <xdr:to>
      <xdr:col>0</xdr:col>
      <xdr:colOff>1094508</xdr:colOff>
      <xdr:row>91</xdr:row>
      <xdr:rowOff>893619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9361C62-D733-4E2C-85AD-4C2B063B9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3" t="5362" r="11518" b="3475"/>
        <a:stretch/>
      </xdr:blipFill>
      <xdr:spPr>
        <a:xfrm>
          <a:off x="214745" y="96317320"/>
          <a:ext cx="879763" cy="874049"/>
        </a:xfrm>
        <a:prstGeom prst="rect">
          <a:avLst/>
        </a:prstGeom>
      </xdr:spPr>
    </xdr:pic>
    <xdr:clientData/>
  </xdr:twoCellAnchor>
  <xdr:twoCellAnchor editAs="oneCell">
    <xdr:from>
      <xdr:col>0</xdr:col>
      <xdr:colOff>277091</xdr:colOff>
      <xdr:row>92</xdr:row>
      <xdr:rowOff>20783</xdr:rowOff>
    </xdr:from>
    <xdr:to>
      <xdr:col>0</xdr:col>
      <xdr:colOff>1115291</xdr:colOff>
      <xdr:row>92</xdr:row>
      <xdr:rowOff>881137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58FB4569-C84A-4C19-9984-E04E4E95EA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23" t="6540" r="13627" b="6376"/>
        <a:stretch/>
      </xdr:blipFill>
      <xdr:spPr>
        <a:xfrm>
          <a:off x="277091" y="97232933"/>
          <a:ext cx="838200" cy="860354"/>
        </a:xfrm>
        <a:prstGeom prst="rect">
          <a:avLst/>
        </a:prstGeom>
      </xdr:spPr>
    </xdr:pic>
    <xdr:clientData/>
  </xdr:twoCellAnchor>
  <xdr:twoCellAnchor editAs="oneCell">
    <xdr:from>
      <xdr:col>0</xdr:col>
      <xdr:colOff>471054</xdr:colOff>
      <xdr:row>96</xdr:row>
      <xdr:rowOff>69273</xdr:rowOff>
    </xdr:from>
    <xdr:to>
      <xdr:col>0</xdr:col>
      <xdr:colOff>881976</xdr:colOff>
      <xdr:row>96</xdr:row>
      <xdr:rowOff>838200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3515A685-8E8A-4493-B6F2-AF05C4D2B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054" y="100939023"/>
          <a:ext cx="410922" cy="768927"/>
        </a:xfrm>
        <a:prstGeom prst="rect">
          <a:avLst/>
        </a:prstGeom>
      </xdr:spPr>
    </xdr:pic>
    <xdr:clientData/>
  </xdr:twoCellAnchor>
  <xdr:twoCellAnchor editAs="oneCell">
    <xdr:from>
      <xdr:col>0</xdr:col>
      <xdr:colOff>498765</xdr:colOff>
      <xdr:row>100</xdr:row>
      <xdr:rowOff>13855</xdr:rowOff>
    </xdr:from>
    <xdr:to>
      <xdr:col>0</xdr:col>
      <xdr:colOff>867766</xdr:colOff>
      <xdr:row>100</xdr:row>
      <xdr:rowOff>907473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EC6490F6-08C3-45B3-A3D1-82FDBE882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65" y="105455605"/>
          <a:ext cx="369001" cy="893618"/>
        </a:xfrm>
        <a:prstGeom prst="rect">
          <a:avLst/>
        </a:prstGeom>
      </xdr:spPr>
    </xdr:pic>
    <xdr:clientData/>
  </xdr:twoCellAnchor>
  <xdr:twoCellAnchor editAs="oneCell">
    <xdr:from>
      <xdr:col>0</xdr:col>
      <xdr:colOff>491836</xdr:colOff>
      <xdr:row>101</xdr:row>
      <xdr:rowOff>21270</xdr:rowOff>
    </xdr:from>
    <xdr:to>
      <xdr:col>0</xdr:col>
      <xdr:colOff>852054</xdr:colOff>
      <xdr:row>101</xdr:row>
      <xdr:rowOff>893619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B24B242D-D00E-4423-9312-2F925293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36" y="106377420"/>
          <a:ext cx="360218" cy="872349"/>
        </a:xfrm>
        <a:prstGeom prst="rect">
          <a:avLst/>
        </a:prstGeom>
      </xdr:spPr>
    </xdr:pic>
    <xdr:clientData/>
  </xdr:twoCellAnchor>
  <xdr:twoCellAnchor editAs="oneCell">
    <xdr:from>
      <xdr:col>0</xdr:col>
      <xdr:colOff>471056</xdr:colOff>
      <xdr:row>106</xdr:row>
      <xdr:rowOff>72691</xdr:rowOff>
    </xdr:from>
    <xdr:to>
      <xdr:col>0</xdr:col>
      <xdr:colOff>1012867</xdr:colOff>
      <xdr:row>106</xdr:row>
      <xdr:rowOff>838201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1A6DFC48-4D81-46C8-9DC5-59601FE3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056" y="111915241"/>
          <a:ext cx="541811" cy="7655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476105</xdr:colOff>
      <xdr:row>107</xdr:row>
      <xdr:rowOff>76200</xdr:rowOff>
    </xdr:from>
    <xdr:to>
      <xdr:col>0</xdr:col>
      <xdr:colOff>1011483</xdr:colOff>
      <xdr:row>107</xdr:row>
      <xdr:rowOff>838199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5462276B-164D-4DBF-956F-9EFBA6698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105" y="112833150"/>
          <a:ext cx="535378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105</xdr:row>
      <xdr:rowOff>48730</xdr:rowOff>
    </xdr:from>
    <xdr:to>
      <xdr:col>0</xdr:col>
      <xdr:colOff>1087581</xdr:colOff>
      <xdr:row>105</xdr:row>
      <xdr:rowOff>865587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9639ACB3-2023-47A1-A9E1-51CD276064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77" t="4163" r="5805" b="3241"/>
        <a:stretch/>
      </xdr:blipFill>
      <xdr:spPr>
        <a:xfrm>
          <a:off x="381000" y="110976880"/>
          <a:ext cx="706581" cy="8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415637</xdr:colOff>
      <xdr:row>104</xdr:row>
      <xdr:rowOff>53031</xdr:rowOff>
    </xdr:from>
    <xdr:to>
      <xdr:col>0</xdr:col>
      <xdr:colOff>1059873</xdr:colOff>
      <xdr:row>104</xdr:row>
      <xdr:rowOff>874987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C4B138B1-10CC-40BA-8058-9EF1E77F2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3" t="4253" r="11659" b="3952"/>
        <a:stretch/>
      </xdr:blipFill>
      <xdr:spPr>
        <a:xfrm>
          <a:off x="415637" y="110066781"/>
          <a:ext cx="644236" cy="821956"/>
        </a:xfrm>
        <a:prstGeom prst="rect">
          <a:avLst/>
        </a:prstGeom>
      </xdr:spPr>
    </xdr:pic>
    <xdr:clientData/>
  </xdr:twoCellAnchor>
  <xdr:twoCellAnchor editAs="oneCell">
    <xdr:from>
      <xdr:col>0</xdr:col>
      <xdr:colOff>484911</xdr:colOff>
      <xdr:row>108</xdr:row>
      <xdr:rowOff>83129</xdr:rowOff>
    </xdr:from>
    <xdr:to>
      <xdr:col>0</xdr:col>
      <xdr:colOff>990601</xdr:colOff>
      <xdr:row>108</xdr:row>
      <xdr:rowOff>821359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86E8D9AD-7389-44F3-B49A-0E02A0C73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11" y="113754479"/>
          <a:ext cx="505690" cy="738230"/>
        </a:xfrm>
        <a:prstGeom prst="rect">
          <a:avLst/>
        </a:prstGeom>
      </xdr:spPr>
    </xdr:pic>
    <xdr:clientData/>
  </xdr:twoCellAnchor>
  <xdr:twoCellAnchor editAs="oneCell">
    <xdr:from>
      <xdr:col>0</xdr:col>
      <xdr:colOff>464128</xdr:colOff>
      <xdr:row>109</xdr:row>
      <xdr:rowOff>76200</xdr:rowOff>
    </xdr:from>
    <xdr:to>
      <xdr:col>0</xdr:col>
      <xdr:colOff>1059873</xdr:colOff>
      <xdr:row>109</xdr:row>
      <xdr:rowOff>819870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AF8620C6-8C5E-41C9-A8BD-DCD14A966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128" y="114661950"/>
          <a:ext cx="595745" cy="743670"/>
        </a:xfrm>
        <a:prstGeom prst="rect">
          <a:avLst/>
        </a:prstGeom>
      </xdr:spPr>
    </xdr:pic>
    <xdr:clientData/>
  </xdr:twoCellAnchor>
  <xdr:twoCellAnchor editAs="oneCell">
    <xdr:from>
      <xdr:col>0</xdr:col>
      <xdr:colOff>422564</xdr:colOff>
      <xdr:row>110</xdr:row>
      <xdr:rowOff>54507</xdr:rowOff>
    </xdr:from>
    <xdr:to>
      <xdr:col>0</xdr:col>
      <xdr:colOff>1011382</xdr:colOff>
      <xdr:row>110</xdr:row>
      <xdr:rowOff>879765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2BDF3138-E77B-48CB-AB2E-F96EF0FF5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564" y="115554657"/>
          <a:ext cx="588818" cy="825258"/>
        </a:xfrm>
        <a:prstGeom prst="rect">
          <a:avLst/>
        </a:prstGeom>
      </xdr:spPr>
    </xdr:pic>
    <xdr:clientData/>
  </xdr:twoCellAnchor>
  <xdr:twoCellAnchor editAs="oneCell">
    <xdr:from>
      <xdr:col>0</xdr:col>
      <xdr:colOff>484910</xdr:colOff>
      <xdr:row>111</xdr:row>
      <xdr:rowOff>20781</xdr:rowOff>
    </xdr:from>
    <xdr:to>
      <xdr:col>0</xdr:col>
      <xdr:colOff>941025</xdr:colOff>
      <xdr:row>111</xdr:row>
      <xdr:rowOff>879764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E87B96F5-0BA8-42B6-AB85-E289A1A22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10" y="116435331"/>
          <a:ext cx="456115" cy="858983"/>
        </a:xfrm>
        <a:prstGeom prst="rect">
          <a:avLst/>
        </a:prstGeom>
      </xdr:spPr>
    </xdr:pic>
    <xdr:clientData/>
  </xdr:twoCellAnchor>
  <xdr:twoCellAnchor editAs="oneCell">
    <xdr:from>
      <xdr:col>0</xdr:col>
      <xdr:colOff>55418</xdr:colOff>
      <xdr:row>127</xdr:row>
      <xdr:rowOff>20884</xdr:rowOff>
    </xdr:from>
    <xdr:to>
      <xdr:col>0</xdr:col>
      <xdr:colOff>1357744</xdr:colOff>
      <xdr:row>127</xdr:row>
      <xdr:rowOff>872838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583BA5A-33FF-4FD1-86C9-B55FA0BE74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9" t="4639" r="10633" b="4052"/>
        <a:stretch/>
      </xdr:blipFill>
      <xdr:spPr>
        <a:xfrm>
          <a:off x="55418" y="131065834"/>
          <a:ext cx="1302326" cy="851954"/>
        </a:xfrm>
        <a:prstGeom prst="rect">
          <a:avLst/>
        </a:prstGeom>
      </xdr:spPr>
    </xdr:pic>
    <xdr:clientData/>
  </xdr:twoCellAnchor>
  <xdr:twoCellAnchor editAs="oneCell">
    <xdr:from>
      <xdr:col>0</xdr:col>
      <xdr:colOff>55418</xdr:colOff>
      <xdr:row>128</xdr:row>
      <xdr:rowOff>41546</xdr:rowOff>
    </xdr:from>
    <xdr:to>
      <xdr:col>0</xdr:col>
      <xdr:colOff>1350817</xdr:colOff>
      <xdr:row>128</xdr:row>
      <xdr:rowOff>838991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36E62D14-B3B7-4EE6-94D8-2FE7981516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5" t="9576" r="11024" b="5774"/>
        <a:stretch/>
      </xdr:blipFill>
      <xdr:spPr>
        <a:xfrm>
          <a:off x="55418" y="132000896"/>
          <a:ext cx="1295399" cy="797445"/>
        </a:xfrm>
        <a:prstGeom prst="rect">
          <a:avLst/>
        </a:prstGeom>
      </xdr:spPr>
    </xdr:pic>
    <xdr:clientData/>
  </xdr:twoCellAnchor>
  <xdr:twoCellAnchor editAs="oneCell">
    <xdr:from>
      <xdr:col>0</xdr:col>
      <xdr:colOff>41564</xdr:colOff>
      <xdr:row>129</xdr:row>
      <xdr:rowOff>38065</xdr:rowOff>
    </xdr:from>
    <xdr:to>
      <xdr:col>0</xdr:col>
      <xdr:colOff>1350818</xdr:colOff>
      <xdr:row>129</xdr:row>
      <xdr:rowOff>874908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2E814E1E-1261-4EF9-AFE6-924661EA3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98" t="7686" r="10326" b="2452"/>
        <a:stretch/>
      </xdr:blipFill>
      <xdr:spPr>
        <a:xfrm>
          <a:off x="41564" y="132911815"/>
          <a:ext cx="1309254" cy="836843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</xdr:colOff>
      <xdr:row>130</xdr:row>
      <xdr:rowOff>30482</xdr:rowOff>
    </xdr:from>
    <xdr:to>
      <xdr:col>0</xdr:col>
      <xdr:colOff>1364672</xdr:colOff>
      <xdr:row>130</xdr:row>
      <xdr:rowOff>840973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1EBF02D4-18E0-4486-ABF7-8C39D40C5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0" t="6955" r="9548" b="8290"/>
        <a:stretch/>
      </xdr:blipFill>
      <xdr:spPr>
        <a:xfrm>
          <a:off x="13854" y="133818632"/>
          <a:ext cx="1350818" cy="81049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131</xdr:row>
      <xdr:rowOff>62346</xdr:rowOff>
    </xdr:from>
    <xdr:to>
      <xdr:col>0</xdr:col>
      <xdr:colOff>1330037</xdr:colOff>
      <xdr:row>131</xdr:row>
      <xdr:rowOff>886897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64F88670-E6BC-4524-9555-2E53F05E8C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40" t="8986" r="11137" b="4913"/>
        <a:stretch/>
      </xdr:blipFill>
      <xdr:spPr>
        <a:xfrm>
          <a:off x="1" y="134764896"/>
          <a:ext cx="1330036" cy="8245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193964</xdr:rowOff>
    </xdr:from>
    <xdr:to>
      <xdr:col>0</xdr:col>
      <xdr:colOff>1385455</xdr:colOff>
      <xdr:row>134</xdr:row>
      <xdr:rowOff>774845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EE7B3B5A-F8B0-48E2-8573-3062CAFF8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24" t="35429" r="13333" b="33905"/>
        <a:stretch/>
      </xdr:blipFill>
      <xdr:spPr>
        <a:xfrm>
          <a:off x="0" y="137639714"/>
          <a:ext cx="1385455" cy="5808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193964</xdr:rowOff>
    </xdr:from>
    <xdr:to>
      <xdr:col>0</xdr:col>
      <xdr:colOff>1357745</xdr:colOff>
      <xdr:row>136</xdr:row>
      <xdr:rowOff>743527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D9AAC546-A784-43B4-8681-CD8C5599A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4" t="32238" r="19668" b="28048"/>
        <a:stretch/>
      </xdr:blipFill>
      <xdr:spPr>
        <a:xfrm>
          <a:off x="0" y="139468514"/>
          <a:ext cx="1357745" cy="5495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131620</xdr:rowOff>
    </xdr:from>
    <xdr:to>
      <xdr:col>0</xdr:col>
      <xdr:colOff>1371600</xdr:colOff>
      <xdr:row>137</xdr:row>
      <xdr:rowOff>703618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B44443EC-D1D1-46C8-A42B-318877ABB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320570"/>
          <a:ext cx="1371600" cy="5719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110835</xdr:rowOff>
    </xdr:from>
    <xdr:to>
      <xdr:col>0</xdr:col>
      <xdr:colOff>1378526</xdr:colOff>
      <xdr:row>138</xdr:row>
      <xdr:rowOff>685740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AEB12F73-0D4B-4920-BF20-1DEAA15D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214185"/>
          <a:ext cx="1378526" cy="574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166256</xdr:rowOff>
    </xdr:from>
    <xdr:to>
      <xdr:col>0</xdr:col>
      <xdr:colOff>1328971</xdr:colOff>
      <xdr:row>142</xdr:row>
      <xdr:rowOff>720437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6887AAC0-A068-468D-9DC4-A1615F1EC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841606"/>
          <a:ext cx="1328971" cy="554181"/>
        </a:xfrm>
        <a:prstGeom prst="rect">
          <a:avLst/>
        </a:prstGeom>
      </xdr:spPr>
    </xdr:pic>
    <xdr:clientData/>
  </xdr:twoCellAnchor>
  <xdr:twoCellAnchor editAs="oneCell">
    <xdr:from>
      <xdr:col>0</xdr:col>
      <xdr:colOff>332510</xdr:colOff>
      <xdr:row>145</xdr:row>
      <xdr:rowOff>27709</xdr:rowOff>
    </xdr:from>
    <xdr:to>
      <xdr:col>0</xdr:col>
      <xdr:colOff>1073728</xdr:colOff>
      <xdr:row>145</xdr:row>
      <xdr:rowOff>909923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45609D32-586A-45D5-98F7-F5BB4A0F9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10" y="148446259"/>
          <a:ext cx="741218" cy="88221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346364</xdr:colOff>
      <xdr:row>146</xdr:row>
      <xdr:rowOff>48490</xdr:rowOff>
    </xdr:from>
    <xdr:to>
      <xdr:col>0</xdr:col>
      <xdr:colOff>1059873</xdr:colOff>
      <xdr:row>146</xdr:row>
      <xdr:rowOff>897724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8DF62480-77A2-4481-8E1D-1D7844ACB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4" y="149381440"/>
          <a:ext cx="713509" cy="8492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152401</xdr:rowOff>
    </xdr:from>
    <xdr:to>
      <xdr:col>0</xdr:col>
      <xdr:colOff>1361313</xdr:colOff>
      <xdr:row>144</xdr:row>
      <xdr:rowOff>720176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4E72D876-7CF1-417B-8FD0-8C6EC169A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656551"/>
          <a:ext cx="1361313" cy="567775"/>
        </a:xfrm>
        <a:prstGeom prst="rect">
          <a:avLst/>
        </a:prstGeom>
      </xdr:spPr>
    </xdr:pic>
    <xdr:clientData/>
  </xdr:twoCellAnchor>
  <xdr:twoCellAnchor editAs="oneCell">
    <xdr:from>
      <xdr:col>0</xdr:col>
      <xdr:colOff>360218</xdr:colOff>
      <xdr:row>147</xdr:row>
      <xdr:rowOff>69273</xdr:rowOff>
    </xdr:from>
    <xdr:to>
      <xdr:col>0</xdr:col>
      <xdr:colOff>1011381</xdr:colOff>
      <xdr:row>147</xdr:row>
      <xdr:rowOff>903437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1C8F2A99-0640-4EAD-9901-39BB91F0E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" y="150316623"/>
          <a:ext cx="651163" cy="834164"/>
        </a:xfrm>
        <a:prstGeom prst="rect">
          <a:avLst/>
        </a:prstGeom>
      </xdr:spPr>
    </xdr:pic>
    <xdr:clientData/>
  </xdr:twoCellAnchor>
  <xdr:twoCellAnchor editAs="oneCell">
    <xdr:from>
      <xdr:col>0</xdr:col>
      <xdr:colOff>332509</xdr:colOff>
      <xdr:row>149</xdr:row>
      <xdr:rowOff>62347</xdr:rowOff>
    </xdr:from>
    <xdr:to>
      <xdr:col>0</xdr:col>
      <xdr:colOff>1066800</xdr:colOff>
      <xdr:row>149</xdr:row>
      <xdr:rowOff>840087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5EF69DA5-5553-471A-938C-1B46CB2143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6330" r="8074" b="6506"/>
        <a:stretch/>
      </xdr:blipFill>
      <xdr:spPr>
        <a:xfrm>
          <a:off x="332509" y="152138497"/>
          <a:ext cx="734291" cy="777740"/>
        </a:xfrm>
        <a:prstGeom prst="rect">
          <a:avLst/>
        </a:prstGeom>
      </xdr:spPr>
    </xdr:pic>
    <xdr:clientData/>
  </xdr:twoCellAnchor>
  <xdr:twoCellAnchor editAs="oneCell">
    <xdr:from>
      <xdr:col>0</xdr:col>
      <xdr:colOff>387927</xdr:colOff>
      <xdr:row>150</xdr:row>
      <xdr:rowOff>55420</xdr:rowOff>
    </xdr:from>
    <xdr:to>
      <xdr:col>0</xdr:col>
      <xdr:colOff>1101437</xdr:colOff>
      <xdr:row>150</xdr:row>
      <xdr:rowOff>852627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CE2A69B0-707C-49EF-8B8E-492E8D24D3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4822" r="6311" b="7688"/>
        <a:stretch/>
      </xdr:blipFill>
      <xdr:spPr>
        <a:xfrm>
          <a:off x="387927" y="153045970"/>
          <a:ext cx="713510" cy="797207"/>
        </a:xfrm>
        <a:prstGeom prst="rect">
          <a:avLst/>
        </a:prstGeom>
      </xdr:spPr>
    </xdr:pic>
    <xdr:clientData/>
  </xdr:twoCellAnchor>
  <xdr:twoCellAnchor editAs="oneCell">
    <xdr:from>
      <xdr:col>0</xdr:col>
      <xdr:colOff>214745</xdr:colOff>
      <xdr:row>152</xdr:row>
      <xdr:rowOff>41564</xdr:rowOff>
    </xdr:from>
    <xdr:to>
      <xdr:col>0</xdr:col>
      <xdr:colOff>1212273</xdr:colOff>
      <xdr:row>152</xdr:row>
      <xdr:rowOff>900011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A67462CB-667E-4271-9A0A-C8D7AB7581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3" t="8152"/>
        <a:stretch/>
      </xdr:blipFill>
      <xdr:spPr>
        <a:xfrm>
          <a:off x="214745" y="154860914"/>
          <a:ext cx="997528" cy="858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346364</xdr:colOff>
      <xdr:row>154</xdr:row>
      <xdr:rowOff>20782</xdr:rowOff>
    </xdr:from>
    <xdr:to>
      <xdr:col>0</xdr:col>
      <xdr:colOff>1131639</xdr:colOff>
      <xdr:row>154</xdr:row>
      <xdr:rowOff>893617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8C1FF925-8950-4610-85B1-63CAA6DA8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4" y="156668932"/>
          <a:ext cx="785275" cy="872835"/>
        </a:xfrm>
        <a:prstGeom prst="rect">
          <a:avLst/>
        </a:prstGeom>
      </xdr:spPr>
    </xdr:pic>
    <xdr:clientData/>
  </xdr:twoCellAnchor>
  <xdr:twoCellAnchor editAs="oneCell">
    <xdr:from>
      <xdr:col>0</xdr:col>
      <xdr:colOff>401783</xdr:colOff>
      <xdr:row>153</xdr:row>
      <xdr:rowOff>41566</xdr:rowOff>
    </xdr:from>
    <xdr:to>
      <xdr:col>0</xdr:col>
      <xdr:colOff>1066801</xdr:colOff>
      <xdr:row>153</xdr:row>
      <xdr:rowOff>876501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E163EB99-197A-498E-B1F0-CF96D32671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6" t="10797" r="1"/>
        <a:stretch/>
      </xdr:blipFill>
      <xdr:spPr>
        <a:xfrm>
          <a:off x="401783" y="155775316"/>
          <a:ext cx="665018" cy="834935"/>
        </a:xfrm>
        <a:prstGeom prst="rect">
          <a:avLst/>
        </a:prstGeom>
      </xdr:spPr>
    </xdr:pic>
    <xdr:clientData/>
  </xdr:twoCellAnchor>
  <xdr:twoCellAnchor editAs="oneCell">
    <xdr:from>
      <xdr:col>0</xdr:col>
      <xdr:colOff>263237</xdr:colOff>
      <xdr:row>155</xdr:row>
      <xdr:rowOff>62346</xdr:rowOff>
    </xdr:from>
    <xdr:to>
      <xdr:col>0</xdr:col>
      <xdr:colOff>1158396</xdr:colOff>
      <xdr:row>155</xdr:row>
      <xdr:rowOff>789710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830D8287-8300-47CD-95D2-DD4AE00B4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3" t="7773"/>
        <a:stretch/>
      </xdr:blipFill>
      <xdr:spPr>
        <a:xfrm>
          <a:off x="263237" y="157624896"/>
          <a:ext cx="895159" cy="727364"/>
        </a:xfrm>
        <a:prstGeom prst="rect">
          <a:avLst/>
        </a:prstGeom>
      </xdr:spPr>
    </xdr:pic>
    <xdr:clientData/>
  </xdr:twoCellAnchor>
  <xdr:twoCellAnchor editAs="oneCell">
    <xdr:from>
      <xdr:col>0</xdr:col>
      <xdr:colOff>235527</xdr:colOff>
      <xdr:row>156</xdr:row>
      <xdr:rowOff>41565</xdr:rowOff>
    </xdr:from>
    <xdr:to>
      <xdr:col>0</xdr:col>
      <xdr:colOff>1170709</xdr:colOff>
      <xdr:row>156</xdr:row>
      <xdr:rowOff>881796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6B2CD064-80F9-471E-9159-2EA12FC376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27" t="9287" r="18796" b="3601"/>
        <a:stretch/>
      </xdr:blipFill>
      <xdr:spPr>
        <a:xfrm>
          <a:off x="235527" y="158518515"/>
          <a:ext cx="935182" cy="840231"/>
        </a:xfrm>
        <a:prstGeom prst="rect">
          <a:avLst/>
        </a:prstGeom>
      </xdr:spPr>
    </xdr:pic>
    <xdr:clientData/>
  </xdr:twoCellAnchor>
  <xdr:twoCellAnchor editAs="oneCell">
    <xdr:from>
      <xdr:col>0</xdr:col>
      <xdr:colOff>284020</xdr:colOff>
      <xdr:row>157</xdr:row>
      <xdr:rowOff>48492</xdr:rowOff>
    </xdr:from>
    <xdr:to>
      <xdr:col>0</xdr:col>
      <xdr:colOff>1170710</xdr:colOff>
      <xdr:row>157</xdr:row>
      <xdr:rowOff>851116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CE9C0CB5-2211-43EA-B589-061EB5BCC9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8" t="6665" r="2956" b="4249"/>
        <a:stretch/>
      </xdr:blipFill>
      <xdr:spPr>
        <a:xfrm>
          <a:off x="284020" y="159439842"/>
          <a:ext cx="886690" cy="802624"/>
        </a:xfrm>
        <a:prstGeom prst="rect">
          <a:avLst/>
        </a:prstGeom>
      </xdr:spPr>
    </xdr:pic>
    <xdr:clientData/>
  </xdr:twoCellAnchor>
  <xdr:twoCellAnchor editAs="oneCell">
    <xdr:from>
      <xdr:col>0</xdr:col>
      <xdr:colOff>249380</xdr:colOff>
      <xdr:row>158</xdr:row>
      <xdr:rowOff>62346</xdr:rowOff>
    </xdr:from>
    <xdr:to>
      <xdr:col>0</xdr:col>
      <xdr:colOff>1152389</xdr:colOff>
      <xdr:row>158</xdr:row>
      <xdr:rowOff>880079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B62C29C-C01F-43F0-998C-B055746683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14" t="8883" r="18495" b="4374"/>
        <a:stretch/>
      </xdr:blipFill>
      <xdr:spPr>
        <a:xfrm>
          <a:off x="249380" y="160368096"/>
          <a:ext cx="903009" cy="817733"/>
        </a:xfrm>
        <a:prstGeom prst="rect">
          <a:avLst/>
        </a:prstGeom>
      </xdr:spPr>
    </xdr:pic>
    <xdr:clientData/>
  </xdr:twoCellAnchor>
  <xdr:twoCellAnchor editAs="oneCell">
    <xdr:from>
      <xdr:col>0</xdr:col>
      <xdr:colOff>214745</xdr:colOff>
      <xdr:row>132</xdr:row>
      <xdr:rowOff>25844</xdr:rowOff>
    </xdr:from>
    <xdr:to>
      <xdr:col>0</xdr:col>
      <xdr:colOff>1239982</xdr:colOff>
      <xdr:row>132</xdr:row>
      <xdr:rowOff>886691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B9967C98-1819-4487-A44D-AD04D1A59D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33" b="6934"/>
        <a:stretch/>
      </xdr:blipFill>
      <xdr:spPr>
        <a:xfrm>
          <a:off x="214745" y="135642794"/>
          <a:ext cx="1025237" cy="860847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242455</xdr:colOff>
      <xdr:row>133</xdr:row>
      <xdr:rowOff>48492</xdr:rowOff>
    </xdr:from>
    <xdr:to>
      <xdr:col>0</xdr:col>
      <xdr:colOff>1257660</xdr:colOff>
      <xdr:row>133</xdr:row>
      <xdr:rowOff>872837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A46734DB-67BF-4CA2-BA72-B14F6EDAD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6" b="8512"/>
        <a:stretch/>
      </xdr:blipFill>
      <xdr:spPr>
        <a:xfrm>
          <a:off x="242455" y="136579842"/>
          <a:ext cx="1015205" cy="824345"/>
        </a:xfrm>
        <a:prstGeom prst="rect">
          <a:avLst/>
        </a:prstGeom>
      </xdr:spPr>
    </xdr:pic>
    <xdr:clientData/>
  </xdr:twoCellAnchor>
  <xdr:twoCellAnchor editAs="oneCell">
    <xdr:from>
      <xdr:col>0</xdr:col>
      <xdr:colOff>45028</xdr:colOff>
      <xdr:row>77</xdr:row>
      <xdr:rowOff>111215</xdr:rowOff>
    </xdr:from>
    <xdr:to>
      <xdr:col>0</xdr:col>
      <xdr:colOff>1357745</xdr:colOff>
      <xdr:row>77</xdr:row>
      <xdr:rowOff>755072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F0288CA1-3B34-4D32-ACEE-80769D8F17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80" t="10038" r="21555" b="8880"/>
        <a:stretch/>
      </xdr:blipFill>
      <xdr:spPr>
        <a:xfrm rot="16200000">
          <a:off x="379458" y="83272935"/>
          <a:ext cx="643857" cy="1312717"/>
        </a:xfrm>
        <a:prstGeom prst="rect">
          <a:avLst/>
        </a:prstGeom>
      </xdr:spPr>
    </xdr:pic>
    <xdr:clientData/>
  </xdr:twoCellAnchor>
  <xdr:twoCellAnchor editAs="oneCell">
    <xdr:from>
      <xdr:col>0</xdr:col>
      <xdr:colOff>484911</xdr:colOff>
      <xdr:row>97</xdr:row>
      <xdr:rowOff>64287</xdr:rowOff>
    </xdr:from>
    <xdr:to>
      <xdr:col>0</xdr:col>
      <xdr:colOff>872837</xdr:colOff>
      <xdr:row>97</xdr:row>
      <xdr:rowOff>886691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A632F30A-9838-46EB-97E8-662759951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53" t="11630" r="24243" b="9322"/>
        <a:stretch/>
      </xdr:blipFill>
      <xdr:spPr>
        <a:xfrm>
          <a:off x="484911" y="101848437"/>
          <a:ext cx="387926" cy="822404"/>
        </a:xfrm>
        <a:prstGeom prst="rect">
          <a:avLst/>
        </a:prstGeom>
      </xdr:spPr>
    </xdr:pic>
    <xdr:clientData/>
  </xdr:twoCellAnchor>
  <xdr:twoCellAnchor editAs="oneCell">
    <xdr:from>
      <xdr:col>0</xdr:col>
      <xdr:colOff>471055</xdr:colOff>
      <xdr:row>98</xdr:row>
      <xdr:rowOff>20781</xdr:rowOff>
    </xdr:from>
    <xdr:to>
      <xdr:col>0</xdr:col>
      <xdr:colOff>897705</xdr:colOff>
      <xdr:row>98</xdr:row>
      <xdr:rowOff>907472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4B11E3B0-A76E-461E-B780-B77B969CE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86" t="10891" r="24005" b="10231"/>
        <a:stretch/>
      </xdr:blipFill>
      <xdr:spPr>
        <a:xfrm>
          <a:off x="471055" y="102719331"/>
          <a:ext cx="426650" cy="886691"/>
        </a:xfrm>
        <a:prstGeom prst="rect">
          <a:avLst/>
        </a:prstGeom>
      </xdr:spPr>
    </xdr:pic>
    <xdr:clientData/>
  </xdr:twoCellAnchor>
  <xdr:twoCellAnchor editAs="oneCell">
    <xdr:from>
      <xdr:col>0</xdr:col>
      <xdr:colOff>477982</xdr:colOff>
      <xdr:row>99</xdr:row>
      <xdr:rowOff>6927</xdr:rowOff>
    </xdr:from>
    <xdr:to>
      <xdr:col>0</xdr:col>
      <xdr:colOff>882104</xdr:colOff>
      <xdr:row>99</xdr:row>
      <xdr:rowOff>900547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6CC582C3-5FF7-4DDA-BF67-AA647DF27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10101" r="27211" b="11049"/>
        <a:stretch/>
      </xdr:blipFill>
      <xdr:spPr>
        <a:xfrm>
          <a:off x="477982" y="103619877"/>
          <a:ext cx="404122" cy="89362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102</xdr:row>
      <xdr:rowOff>14818</xdr:rowOff>
    </xdr:from>
    <xdr:to>
      <xdr:col>0</xdr:col>
      <xdr:colOff>1039090</xdr:colOff>
      <xdr:row>102</xdr:row>
      <xdr:rowOff>907474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FD322C2A-60D1-4295-9E82-7826A6248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43" t="15470" r="19811" b="8840"/>
        <a:stretch/>
      </xdr:blipFill>
      <xdr:spPr>
        <a:xfrm>
          <a:off x="380999" y="108199768"/>
          <a:ext cx="658091" cy="892656"/>
        </a:xfrm>
        <a:prstGeom prst="rect">
          <a:avLst/>
        </a:prstGeom>
      </xdr:spPr>
    </xdr:pic>
    <xdr:clientData/>
  </xdr:twoCellAnchor>
  <xdr:twoCellAnchor editAs="oneCell">
    <xdr:from>
      <xdr:col>0</xdr:col>
      <xdr:colOff>408709</xdr:colOff>
      <xdr:row>103</xdr:row>
      <xdr:rowOff>41563</xdr:rowOff>
    </xdr:from>
    <xdr:to>
      <xdr:col>0</xdr:col>
      <xdr:colOff>1106724</xdr:colOff>
      <xdr:row>103</xdr:row>
      <xdr:rowOff>872837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A0B747A4-A6DD-43DE-BFEC-5E917529A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89" t="18478" r="15608" b="10326"/>
        <a:stretch/>
      </xdr:blipFill>
      <xdr:spPr>
        <a:xfrm>
          <a:off x="408709" y="109140913"/>
          <a:ext cx="698015" cy="831274"/>
        </a:xfrm>
        <a:prstGeom prst="rect">
          <a:avLst/>
        </a:prstGeom>
      </xdr:spPr>
    </xdr:pic>
    <xdr:clientData/>
  </xdr:twoCellAnchor>
  <xdr:twoCellAnchor editAs="oneCell">
    <xdr:from>
      <xdr:col>0</xdr:col>
      <xdr:colOff>159328</xdr:colOff>
      <xdr:row>114</xdr:row>
      <xdr:rowOff>34636</xdr:rowOff>
    </xdr:from>
    <xdr:to>
      <xdr:col>0</xdr:col>
      <xdr:colOff>1357746</xdr:colOff>
      <xdr:row>114</xdr:row>
      <xdr:rowOff>884296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79F387A5-A73B-469A-9129-07BC06228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01" t="3544" r="11072"/>
        <a:stretch/>
      </xdr:blipFill>
      <xdr:spPr>
        <a:xfrm>
          <a:off x="159328" y="119192386"/>
          <a:ext cx="1198418" cy="849660"/>
        </a:xfrm>
        <a:prstGeom prst="rect">
          <a:avLst/>
        </a:prstGeom>
      </xdr:spPr>
    </xdr:pic>
    <xdr:clientData/>
  </xdr:twoCellAnchor>
  <xdr:twoCellAnchor editAs="oneCell">
    <xdr:from>
      <xdr:col>0</xdr:col>
      <xdr:colOff>166254</xdr:colOff>
      <xdr:row>115</xdr:row>
      <xdr:rowOff>34637</xdr:rowOff>
    </xdr:from>
    <xdr:to>
      <xdr:col>0</xdr:col>
      <xdr:colOff>1288473</xdr:colOff>
      <xdr:row>115</xdr:row>
      <xdr:rowOff>831273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4DB0A2D0-E5F3-457C-B5D8-8DB98FCB0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47" t="2362" r="16372" b="7176"/>
        <a:stretch/>
      </xdr:blipFill>
      <xdr:spPr>
        <a:xfrm>
          <a:off x="166254" y="120106787"/>
          <a:ext cx="1122219" cy="79663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152402</xdr:colOff>
      <xdr:row>116</xdr:row>
      <xdr:rowOff>34636</xdr:rowOff>
    </xdr:from>
    <xdr:to>
      <xdr:col>0</xdr:col>
      <xdr:colOff>1392382</xdr:colOff>
      <xdr:row>116</xdr:row>
      <xdr:rowOff>867851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3F0624DC-7FA2-4BEC-87D7-72357F3AB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7" t="5550" r="12749" b="6331"/>
        <a:stretch/>
      </xdr:blipFill>
      <xdr:spPr>
        <a:xfrm>
          <a:off x="152402" y="121021186"/>
          <a:ext cx="1239980" cy="833215"/>
        </a:xfrm>
        <a:prstGeom prst="rect">
          <a:avLst/>
        </a:prstGeom>
      </xdr:spPr>
    </xdr:pic>
    <xdr:clientData/>
  </xdr:twoCellAnchor>
  <xdr:twoCellAnchor editAs="oneCell">
    <xdr:from>
      <xdr:col>0</xdr:col>
      <xdr:colOff>117764</xdr:colOff>
      <xdr:row>117</xdr:row>
      <xdr:rowOff>41563</xdr:rowOff>
    </xdr:from>
    <xdr:to>
      <xdr:col>0</xdr:col>
      <xdr:colOff>1323109</xdr:colOff>
      <xdr:row>117</xdr:row>
      <xdr:rowOff>858982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F9A6B62C-DEFC-4B6A-A67F-95A232A28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6" t="5751" r="15903" b="9434"/>
        <a:stretch/>
      </xdr:blipFill>
      <xdr:spPr>
        <a:xfrm>
          <a:off x="117764" y="121942513"/>
          <a:ext cx="1205345" cy="817419"/>
        </a:xfrm>
        <a:prstGeom prst="rect">
          <a:avLst/>
        </a:prstGeom>
      </xdr:spPr>
    </xdr:pic>
    <xdr:clientData/>
  </xdr:twoCellAnchor>
  <xdr:twoCellAnchor editAs="oneCell">
    <xdr:from>
      <xdr:col>0</xdr:col>
      <xdr:colOff>117764</xdr:colOff>
      <xdr:row>118</xdr:row>
      <xdr:rowOff>13856</xdr:rowOff>
    </xdr:from>
    <xdr:to>
      <xdr:col>0</xdr:col>
      <xdr:colOff>1323109</xdr:colOff>
      <xdr:row>118</xdr:row>
      <xdr:rowOff>880860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C7A745DF-14CA-48C5-B7DD-7D717B88EE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58" r="14026" b="8294"/>
        <a:stretch/>
      </xdr:blipFill>
      <xdr:spPr>
        <a:xfrm>
          <a:off x="117764" y="122829206"/>
          <a:ext cx="1205345" cy="867004"/>
        </a:xfrm>
        <a:prstGeom prst="rect">
          <a:avLst/>
        </a:prstGeom>
      </xdr:spPr>
    </xdr:pic>
    <xdr:clientData/>
  </xdr:twoCellAnchor>
  <xdr:twoCellAnchor editAs="oneCell">
    <xdr:from>
      <xdr:col>0</xdr:col>
      <xdr:colOff>90053</xdr:colOff>
      <xdr:row>119</xdr:row>
      <xdr:rowOff>51718</xdr:rowOff>
    </xdr:from>
    <xdr:to>
      <xdr:col>0</xdr:col>
      <xdr:colOff>1378526</xdr:colOff>
      <xdr:row>119</xdr:row>
      <xdr:rowOff>893619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4CCF53FB-69FE-445B-A9E3-7A35B7D94A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01" t="18632" r="9870" b="23342"/>
        <a:stretch/>
      </xdr:blipFill>
      <xdr:spPr>
        <a:xfrm>
          <a:off x="90053" y="123781468"/>
          <a:ext cx="1288473" cy="841901"/>
        </a:xfrm>
        <a:prstGeom prst="rect">
          <a:avLst/>
        </a:prstGeom>
      </xdr:spPr>
    </xdr:pic>
    <xdr:clientData/>
  </xdr:twoCellAnchor>
  <xdr:twoCellAnchor editAs="oneCell">
    <xdr:from>
      <xdr:col>0</xdr:col>
      <xdr:colOff>110837</xdr:colOff>
      <xdr:row>120</xdr:row>
      <xdr:rowOff>41564</xdr:rowOff>
    </xdr:from>
    <xdr:to>
      <xdr:col>0</xdr:col>
      <xdr:colOff>1336456</xdr:colOff>
      <xdr:row>120</xdr:row>
      <xdr:rowOff>852055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B8C28F40-95C2-44CB-BB6B-C910843E0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6" t="11817" r="6347" b="7439"/>
        <a:stretch/>
      </xdr:blipFill>
      <xdr:spPr>
        <a:xfrm>
          <a:off x="110837" y="124685714"/>
          <a:ext cx="1225619" cy="8104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193963</xdr:rowOff>
    </xdr:from>
    <xdr:to>
      <xdr:col>0</xdr:col>
      <xdr:colOff>1399309</xdr:colOff>
      <xdr:row>135</xdr:row>
      <xdr:rowOff>777010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D9250CB8-0665-4420-B505-85469C2DB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7" t="29549" r="17395" b="26856"/>
        <a:stretch/>
      </xdr:blipFill>
      <xdr:spPr>
        <a:xfrm>
          <a:off x="0" y="138554113"/>
          <a:ext cx="1399309" cy="5830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166255</xdr:rowOff>
    </xdr:from>
    <xdr:to>
      <xdr:col>0</xdr:col>
      <xdr:colOff>1359982</xdr:colOff>
      <xdr:row>143</xdr:row>
      <xdr:rowOff>733357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3D6952F9-1EB9-45FB-886A-0B1B68F50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756005"/>
          <a:ext cx="1359982" cy="567102"/>
        </a:xfrm>
        <a:prstGeom prst="rect">
          <a:avLst/>
        </a:prstGeom>
      </xdr:spPr>
    </xdr:pic>
    <xdr:clientData/>
  </xdr:twoCellAnchor>
  <xdr:twoCellAnchor editAs="oneCell">
    <xdr:from>
      <xdr:col>0</xdr:col>
      <xdr:colOff>332510</xdr:colOff>
      <xdr:row>148</xdr:row>
      <xdr:rowOff>48066</xdr:rowOff>
    </xdr:from>
    <xdr:to>
      <xdr:col>0</xdr:col>
      <xdr:colOff>1087581</xdr:colOff>
      <xdr:row>148</xdr:row>
      <xdr:rowOff>872837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1BA6B59F-5A42-438B-B228-5EC115DFE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1" t="2570" r="19200" b="6185"/>
        <a:stretch/>
      </xdr:blipFill>
      <xdr:spPr>
        <a:xfrm>
          <a:off x="332510" y="151209816"/>
          <a:ext cx="755071" cy="824771"/>
        </a:xfrm>
        <a:prstGeom prst="rect">
          <a:avLst/>
        </a:prstGeom>
      </xdr:spPr>
    </xdr:pic>
    <xdr:clientData/>
  </xdr:twoCellAnchor>
  <xdr:twoCellAnchor editAs="oneCell">
    <xdr:from>
      <xdr:col>0</xdr:col>
      <xdr:colOff>290947</xdr:colOff>
      <xdr:row>151</xdr:row>
      <xdr:rowOff>37573</xdr:rowOff>
    </xdr:from>
    <xdr:to>
      <xdr:col>0</xdr:col>
      <xdr:colOff>1191491</xdr:colOff>
      <xdr:row>151</xdr:row>
      <xdr:rowOff>867814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14174F6C-B068-47BF-BE53-25E599398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7" t="9047" r="6210" b="4660"/>
        <a:stretch/>
      </xdr:blipFill>
      <xdr:spPr>
        <a:xfrm>
          <a:off x="290947" y="153942523"/>
          <a:ext cx="900544" cy="830241"/>
        </a:xfrm>
        <a:prstGeom prst="rect">
          <a:avLst/>
        </a:prstGeom>
      </xdr:spPr>
    </xdr:pic>
    <xdr:clientData/>
  </xdr:twoCellAnchor>
  <xdr:twoCellAnchor editAs="oneCell">
    <xdr:from>
      <xdr:col>0</xdr:col>
      <xdr:colOff>103910</xdr:colOff>
      <xdr:row>12</xdr:row>
      <xdr:rowOff>44095</xdr:rowOff>
    </xdr:from>
    <xdr:to>
      <xdr:col>0</xdr:col>
      <xdr:colOff>1290205</xdr:colOff>
      <xdr:row>13</xdr:row>
      <xdr:rowOff>8659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E2FDE98-5814-44DA-B54A-2A75DAADB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0" y="10426345"/>
          <a:ext cx="1186295" cy="882428"/>
        </a:xfrm>
        <a:prstGeom prst="rect">
          <a:avLst/>
        </a:prstGeom>
      </xdr:spPr>
    </xdr:pic>
    <xdr:clientData/>
  </xdr:twoCellAnchor>
  <xdr:twoCellAnchor editAs="oneCell">
    <xdr:from>
      <xdr:col>0</xdr:col>
      <xdr:colOff>147206</xdr:colOff>
      <xdr:row>17</xdr:row>
      <xdr:rowOff>25977</xdr:rowOff>
    </xdr:from>
    <xdr:to>
      <xdr:col>0</xdr:col>
      <xdr:colOff>1159962</xdr:colOff>
      <xdr:row>17</xdr:row>
      <xdr:rowOff>779318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19491F6-ABD9-4767-A5E7-FF598D63F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6" y="14997545"/>
          <a:ext cx="1012756" cy="753341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27</xdr:row>
      <xdr:rowOff>2</xdr:rowOff>
    </xdr:from>
    <xdr:to>
      <xdr:col>0</xdr:col>
      <xdr:colOff>926524</xdr:colOff>
      <xdr:row>28</xdr:row>
      <xdr:rowOff>8661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31768B2-8EA0-45D3-8C1C-2A2ABB9EE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24150207"/>
          <a:ext cx="926522" cy="926522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155864</xdr:colOff>
      <xdr:row>28</xdr:row>
      <xdr:rowOff>77932</xdr:rowOff>
    </xdr:from>
    <xdr:to>
      <xdr:col>0</xdr:col>
      <xdr:colOff>973435</xdr:colOff>
      <xdr:row>28</xdr:row>
      <xdr:rowOff>891886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9B6903D5-CB16-48F0-AFE5-6598216FE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25146000"/>
          <a:ext cx="817571" cy="813954"/>
        </a:xfrm>
        <a:prstGeom prst="rect">
          <a:avLst/>
        </a:prstGeom>
      </xdr:spPr>
    </xdr:pic>
    <xdr:clientData/>
  </xdr:twoCellAnchor>
  <xdr:twoCellAnchor editAs="oneCell">
    <xdr:from>
      <xdr:col>0</xdr:col>
      <xdr:colOff>207820</xdr:colOff>
      <xdr:row>30</xdr:row>
      <xdr:rowOff>891886</xdr:rowOff>
    </xdr:from>
    <xdr:to>
      <xdr:col>0</xdr:col>
      <xdr:colOff>1073727</xdr:colOff>
      <xdr:row>31</xdr:row>
      <xdr:rowOff>839929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A5637F7-5ACF-42B8-B6B3-21F641811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0" y="27795681"/>
          <a:ext cx="865907" cy="8659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31</xdr:row>
      <xdr:rowOff>883228</xdr:rowOff>
    </xdr:from>
    <xdr:to>
      <xdr:col>0</xdr:col>
      <xdr:colOff>1151657</xdr:colOff>
      <xdr:row>32</xdr:row>
      <xdr:rowOff>831272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FF99781-2F51-415E-878C-39DD98F4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28704887"/>
          <a:ext cx="865908" cy="865908"/>
        </a:xfrm>
        <a:prstGeom prst="rect">
          <a:avLst/>
        </a:prstGeom>
      </xdr:spPr>
    </xdr:pic>
    <xdr:clientData/>
  </xdr:twoCellAnchor>
  <xdr:twoCellAnchor editAs="oneCell">
    <xdr:from>
      <xdr:col>0</xdr:col>
      <xdr:colOff>199161</xdr:colOff>
      <xdr:row>35</xdr:row>
      <xdr:rowOff>86590</xdr:rowOff>
    </xdr:from>
    <xdr:to>
      <xdr:col>0</xdr:col>
      <xdr:colOff>1125683</xdr:colOff>
      <xdr:row>35</xdr:row>
      <xdr:rowOff>775786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0011E8F-EC2A-4E89-B55E-4815168FC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61" y="31579704"/>
          <a:ext cx="926522" cy="689196"/>
        </a:xfrm>
        <a:prstGeom prst="rect">
          <a:avLst/>
        </a:prstGeom>
      </xdr:spPr>
    </xdr:pic>
    <xdr:clientData/>
  </xdr:twoCellAnchor>
  <xdr:twoCellAnchor editAs="oneCell">
    <xdr:from>
      <xdr:col>0</xdr:col>
      <xdr:colOff>329046</xdr:colOff>
      <xdr:row>41</xdr:row>
      <xdr:rowOff>155865</xdr:rowOff>
    </xdr:from>
    <xdr:to>
      <xdr:col>0</xdr:col>
      <xdr:colOff>1155549</xdr:colOff>
      <xdr:row>41</xdr:row>
      <xdr:rowOff>770661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CF65081-F05C-42B3-BBAA-38182C9DF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46" y="37156160"/>
          <a:ext cx="826503" cy="614796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432955</xdr:colOff>
      <xdr:row>66</xdr:row>
      <xdr:rowOff>17320</xdr:rowOff>
    </xdr:from>
    <xdr:to>
      <xdr:col>0</xdr:col>
      <xdr:colOff>1212273</xdr:colOff>
      <xdr:row>66</xdr:row>
      <xdr:rowOff>796638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2ABE931B-8D7F-4EB3-8EF3-091E69957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5" y="59964206"/>
          <a:ext cx="779318" cy="779318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242456</xdr:colOff>
      <xdr:row>139</xdr:row>
      <xdr:rowOff>899760</xdr:rowOff>
    </xdr:from>
    <xdr:to>
      <xdr:col>0</xdr:col>
      <xdr:colOff>1195856</xdr:colOff>
      <xdr:row>140</xdr:row>
      <xdr:rowOff>813955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2C6E5636-71B4-4B4A-A0B9-C93CF4478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456" y="127850692"/>
          <a:ext cx="953400" cy="832058"/>
        </a:xfrm>
        <a:prstGeom prst="rect">
          <a:avLst/>
        </a:prstGeom>
      </xdr:spPr>
    </xdr:pic>
    <xdr:clientData/>
  </xdr:twoCellAnchor>
  <xdr:twoCellAnchor editAs="oneCell">
    <xdr:from>
      <xdr:col>0</xdr:col>
      <xdr:colOff>528203</xdr:colOff>
      <xdr:row>112</xdr:row>
      <xdr:rowOff>6978</xdr:rowOff>
    </xdr:from>
    <xdr:to>
      <xdr:col>0</xdr:col>
      <xdr:colOff>1073726</xdr:colOff>
      <xdr:row>112</xdr:row>
      <xdr:rowOff>787977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F407F46A-90B7-47F8-A6DC-13DAE869A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203" y="102175592"/>
          <a:ext cx="545523" cy="780999"/>
        </a:xfrm>
        <a:prstGeom prst="rect">
          <a:avLst/>
        </a:prstGeom>
      </xdr:spPr>
    </xdr:pic>
    <xdr:clientData/>
  </xdr:twoCellAnchor>
  <xdr:twoCellAnchor editAs="oneCell">
    <xdr:from>
      <xdr:col>0</xdr:col>
      <xdr:colOff>268432</xdr:colOff>
      <xdr:row>162</xdr:row>
      <xdr:rowOff>77934</xdr:rowOff>
    </xdr:from>
    <xdr:to>
      <xdr:col>0</xdr:col>
      <xdr:colOff>1308162</xdr:colOff>
      <xdr:row>162</xdr:row>
      <xdr:rowOff>909206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93814794-F36F-450A-B5E9-D1ADD059A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32" y="148139729"/>
          <a:ext cx="1039730" cy="831272"/>
        </a:xfrm>
        <a:prstGeom prst="rect">
          <a:avLst/>
        </a:prstGeom>
      </xdr:spPr>
    </xdr:pic>
    <xdr:clientData/>
  </xdr:twoCellAnchor>
  <xdr:twoCellAnchor editAs="oneCell">
    <xdr:from>
      <xdr:col>0</xdr:col>
      <xdr:colOff>337706</xdr:colOff>
      <xdr:row>7</xdr:row>
      <xdr:rowOff>909205</xdr:rowOff>
    </xdr:from>
    <xdr:to>
      <xdr:col>0</xdr:col>
      <xdr:colOff>1272886</xdr:colOff>
      <xdr:row>9</xdr:row>
      <xdr:rowOff>8658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ACDCFB16-CBBF-46B3-8140-C3C0E5730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6" y="6702137"/>
          <a:ext cx="935180" cy="935180"/>
        </a:xfrm>
        <a:prstGeom prst="rect">
          <a:avLst/>
        </a:prstGeom>
      </xdr:spPr>
    </xdr:pic>
    <xdr:clientData/>
  </xdr:twoCellAnchor>
  <xdr:twoCellAnchor editAs="oneCell">
    <xdr:from>
      <xdr:col>0</xdr:col>
      <xdr:colOff>311728</xdr:colOff>
      <xdr:row>7</xdr:row>
      <xdr:rowOff>103909</xdr:rowOff>
    </xdr:from>
    <xdr:to>
      <xdr:col>0</xdr:col>
      <xdr:colOff>1061329</xdr:colOff>
      <xdr:row>8</xdr:row>
      <xdr:rowOff>8660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F4681E6-B9BA-4FE4-8BF9-ED771CB2E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28" y="5896841"/>
          <a:ext cx="749601" cy="822614"/>
        </a:xfrm>
        <a:prstGeom prst="rect">
          <a:avLst/>
        </a:prstGeom>
      </xdr:spPr>
    </xdr:pic>
    <xdr:clientData/>
  </xdr:twoCellAnchor>
  <xdr:twoCellAnchor editAs="oneCell">
    <xdr:from>
      <xdr:col>0</xdr:col>
      <xdr:colOff>268433</xdr:colOff>
      <xdr:row>63</xdr:row>
      <xdr:rowOff>187124</xdr:rowOff>
    </xdr:from>
    <xdr:to>
      <xdr:col>0</xdr:col>
      <xdr:colOff>1039091</xdr:colOff>
      <xdr:row>63</xdr:row>
      <xdr:rowOff>801039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62F7079-B78D-464C-8D5B-E9325642A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33" y="57380419"/>
          <a:ext cx="770658" cy="613915"/>
        </a:xfrm>
        <a:prstGeom prst="rect">
          <a:avLst/>
        </a:prstGeom>
      </xdr:spPr>
    </xdr:pic>
    <xdr:clientData/>
  </xdr:twoCellAnchor>
  <xdr:twoCellAnchor editAs="oneCell">
    <xdr:from>
      <xdr:col>0</xdr:col>
      <xdr:colOff>320388</xdr:colOff>
      <xdr:row>74</xdr:row>
      <xdr:rowOff>51955</xdr:rowOff>
    </xdr:from>
    <xdr:to>
      <xdr:col>0</xdr:col>
      <xdr:colOff>1125682</xdr:colOff>
      <xdr:row>74</xdr:row>
      <xdr:rowOff>865909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E7B62D3-E525-4217-834A-7BF36D7C3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88" y="67341750"/>
          <a:ext cx="805294" cy="813954"/>
        </a:xfrm>
        <a:prstGeom prst="rect">
          <a:avLst/>
        </a:prstGeom>
      </xdr:spPr>
    </xdr:pic>
    <xdr:clientData/>
  </xdr:twoCellAnchor>
  <xdr:twoCellAnchor editAs="oneCell">
    <xdr:from>
      <xdr:col>0</xdr:col>
      <xdr:colOff>216476</xdr:colOff>
      <xdr:row>93</xdr:row>
      <xdr:rowOff>155864</xdr:rowOff>
    </xdr:from>
    <xdr:to>
      <xdr:col>0</xdr:col>
      <xdr:colOff>1402773</xdr:colOff>
      <xdr:row>93</xdr:row>
      <xdr:rowOff>883227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0890ABF-2D7E-401B-A880-8203243A6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76" y="84885069"/>
          <a:ext cx="1186297" cy="72736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94</xdr:row>
      <xdr:rowOff>95251</xdr:rowOff>
    </xdr:from>
    <xdr:to>
      <xdr:col>1</xdr:col>
      <xdr:colOff>1</xdr:colOff>
      <xdr:row>94</xdr:row>
      <xdr:rowOff>909205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EB9C5574-9809-44B1-A170-7BA70261B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5742319"/>
          <a:ext cx="1428750" cy="813954"/>
        </a:xfrm>
        <a:prstGeom prst="rect">
          <a:avLst/>
        </a:prstGeom>
      </xdr:spPr>
    </xdr:pic>
    <xdr:clientData/>
  </xdr:twoCellAnchor>
  <xdr:twoCellAnchor editAs="oneCell">
    <xdr:from>
      <xdr:col>0</xdr:col>
      <xdr:colOff>147203</xdr:colOff>
      <xdr:row>95</xdr:row>
      <xdr:rowOff>103908</xdr:rowOff>
    </xdr:from>
    <xdr:to>
      <xdr:col>0</xdr:col>
      <xdr:colOff>1402772</xdr:colOff>
      <xdr:row>95</xdr:row>
      <xdr:rowOff>883227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7D510450-796D-4D30-A7E8-50B4CD09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3" y="86668840"/>
          <a:ext cx="1255569" cy="779319"/>
        </a:xfrm>
        <a:prstGeom prst="rect">
          <a:avLst/>
        </a:prstGeom>
      </xdr:spPr>
    </xdr:pic>
    <xdr:clientData/>
  </xdr:twoCellAnchor>
  <xdr:twoCellAnchor editAs="oneCell">
    <xdr:from>
      <xdr:col>0</xdr:col>
      <xdr:colOff>329045</xdr:colOff>
      <xdr:row>113</xdr:row>
      <xdr:rowOff>112570</xdr:rowOff>
    </xdr:from>
    <xdr:to>
      <xdr:col>0</xdr:col>
      <xdr:colOff>1134341</xdr:colOff>
      <xdr:row>113</xdr:row>
      <xdr:rowOff>831274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29BFD1B7-1427-461A-B9E8-DF2606128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45" y="103199047"/>
          <a:ext cx="805296" cy="718704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120</xdr:row>
      <xdr:rowOff>883227</xdr:rowOff>
    </xdr:from>
    <xdr:to>
      <xdr:col>0</xdr:col>
      <xdr:colOff>1376797</xdr:colOff>
      <xdr:row>122</xdr:row>
      <xdr:rowOff>121228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E988BA7E-C3CA-449A-8674-C787F84FA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3" y="110394750"/>
          <a:ext cx="1307524" cy="1073728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121</xdr:row>
      <xdr:rowOff>857250</xdr:rowOff>
    </xdr:from>
    <xdr:to>
      <xdr:col>0</xdr:col>
      <xdr:colOff>1446069</xdr:colOff>
      <xdr:row>123</xdr:row>
      <xdr:rowOff>147204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C50B6B33-274B-44AB-A2CD-1CBD759DD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4" y="111286636"/>
          <a:ext cx="1385455" cy="1125682"/>
        </a:xfrm>
        <a:prstGeom prst="rect">
          <a:avLst/>
        </a:prstGeom>
      </xdr:spPr>
    </xdr:pic>
    <xdr:clientData/>
  </xdr:twoCellAnchor>
  <xdr:twoCellAnchor editAs="oneCell">
    <xdr:from>
      <xdr:col>0</xdr:col>
      <xdr:colOff>129887</xdr:colOff>
      <xdr:row>125</xdr:row>
      <xdr:rowOff>34636</xdr:rowOff>
    </xdr:from>
    <xdr:to>
      <xdr:col>0</xdr:col>
      <xdr:colOff>1298864</xdr:colOff>
      <xdr:row>125</xdr:row>
      <xdr:rowOff>909205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AE5F0C6A-F1EB-44F5-880D-1B3FEED5D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87" y="114135477"/>
          <a:ext cx="1168977" cy="874569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121227</xdr:colOff>
      <xdr:row>125</xdr:row>
      <xdr:rowOff>839932</xdr:rowOff>
    </xdr:from>
    <xdr:to>
      <xdr:col>0</xdr:col>
      <xdr:colOff>1506683</xdr:colOff>
      <xdr:row>127</xdr:row>
      <xdr:rowOff>34637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9F14E4EC-3C2A-41E7-99EA-A9BDA4D53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14940773"/>
          <a:ext cx="1385456" cy="1030432"/>
        </a:xfrm>
        <a:prstGeom prst="rect">
          <a:avLst/>
        </a:prstGeom>
      </xdr:spPr>
    </xdr:pic>
    <xdr:clientData/>
  </xdr:twoCellAnchor>
  <xdr:twoCellAnchor editAs="oneCell">
    <xdr:from>
      <xdr:col>0</xdr:col>
      <xdr:colOff>181840</xdr:colOff>
      <xdr:row>138</xdr:row>
      <xdr:rowOff>891885</xdr:rowOff>
    </xdr:from>
    <xdr:to>
      <xdr:col>0</xdr:col>
      <xdr:colOff>1121763</xdr:colOff>
      <xdr:row>139</xdr:row>
      <xdr:rowOff>831270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56562B6D-860F-400E-B40A-CACD7A665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0" y="126924953"/>
          <a:ext cx="939923" cy="857249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138544</xdr:colOff>
      <xdr:row>141</xdr:row>
      <xdr:rowOff>121228</xdr:rowOff>
    </xdr:from>
    <xdr:to>
      <xdr:col>0</xdr:col>
      <xdr:colOff>1246909</xdr:colOff>
      <xdr:row>141</xdr:row>
      <xdr:rowOff>883228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80175F3F-E6B1-4C63-9EFB-C4BC1331E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4" y="128907887"/>
          <a:ext cx="110836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103910</xdr:colOff>
      <xdr:row>159</xdr:row>
      <xdr:rowOff>155863</xdr:rowOff>
    </xdr:from>
    <xdr:to>
      <xdr:col>0</xdr:col>
      <xdr:colOff>1281545</xdr:colOff>
      <xdr:row>159</xdr:row>
      <xdr:rowOff>883227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81982E07-7AD2-41F7-9AE6-37B8E6428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0" y="145464068"/>
          <a:ext cx="1177635" cy="727364"/>
        </a:xfrm>
        <a:prstGeom prst="rect">
          <a:avLst/>
        </a:prstGeom>
      </xdr:spPr>
    </xdr:pic>
    <xdr:clientData/>
  </xdr:twoCellAnchor>
  <xdr:twoCellAnchor editAs="oneCell">
    <xdr:from>
      <xdr:col>0</xdr:col>
      <xdr:colOff>181841</xdr:colOff>
      <xdr:row>160</xdr:row>
      <xdr:rowOff>242455</xdr:rowOff>
    </xdr:from>
    <xdr:to>
      <xdr:col>0</xdr:col>
      <xdr:colOff>1194955</xdr:colOff>
      <xdr:row>160</xdr:row>
      <xdr:rowOff>796637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AA15A133-7AEF-4B54-8FE0-34F7F84F4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1" y="146468523"/>
          <a:ext cx="1013114" cy="554182"/>
        </a:xfrm>
        <a:prstGeom prst="rect">
          <a:avLst/>
        </a:prstGeom>
      </xdr:spPr>
    </xdr:pic>
    <xdr:clientData/>
  </xdr:twoCellAnchor>
  <xdr:twoCellAnchor editAs="oneCell">
    <xdr:from>
      <xdr:col>0</xdr:col>
      <xdr:colOff>34638</xdr:colOff>
      <xdr:row>161</xdr:row>
      <xdr:rowOff>147204</xdr:rowOff>
    </xdr:from>
    <xdr:to>
      <xdr:col>0</xdr:col>
      <xdr:colOff>1428752</xdr:colOff>
      <xdr:row>161</xdr:row>
      <xdr:rowOff>831273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3CAE16CA-D52F-4286-A2EF-85D5ABB75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8" y="147291136"/>
          <a:ext cx="1394114" cy="684069"/>
        </a:xfrm>
        <a:prstGeom prst="rect">
          <a:avLst/>
        </a:prstGeom>
      </xdr:spPr>
    </xdr:pic>
    <xdr:clientData/>
  </xdr:twoCellAnchor>
  <xdr:twoCellAnchor editAs="oneCell">
    <xdr:from>
      <xdr:col>0</xdr:col>
      <xdr:colOff>164524</xdr:colOff>
      <xdr:row>21</xdr:row>
      <xdr:rowOff>1</xdr:rowOff>
    </xdr:from>
    <xdr:to>
      <xdr:col>0</xdr:col>
      <xdr:colOff>1082386</xdr:colOff>
      <xdr:row>22</xdr:row>
      <xdr:rowOff>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E4F88B88-4D08-4F87-AFA2-7FBDDAE3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24" y="18643024"/>
          <a:ext cx="917862" cy="917862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123</xdr:row>
      <xdr:rowOff>112568</xdr:rowOff>
    </xdr:from>
    <xdr:to>
      <xdr:col>0</xdr:col>
      <xdr:colOff>1316182</xdr:colOff>
      <xdr:row>124</xdr:row>
      <xdr:rowOff>17318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71E085B-5886-4ADF-B141-9D77410EC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8" y="112377682"/>
          <a:ext cx="1194954" cy="822613"/>
        </a:xfrm>
        <a:prstGeom prst="rect">
          <a:avLst/>
        </a:prstGeom>
      </xdr:spPr>
    </xdr:pic>
    <xdr:clientData/>
  </xdr:twoCellAnchor>
  <xdr:twoCellAnchor editAs="oneCell">
    <xdr:from>
      <xdr:col>0</xdr:col>
      <xdr:colOff>181841</xdr:colOff>
      <xdr:row>123</xdr:row>
      <xdr:rowOff>883227</xdr:rowOff>
    </xdr:from>
    <xdr:to>
      <xdr:col>0</xdr:col>
      <xdr:colOff>1281546</xdr:colOff>
      <xdr:row>124</xdr:row>
      <xdr:rowOff>822615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7AB365C3-8E21-4175-BBC4-EBEF845A7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1" y="113148341"/>
          <a:ext cx="1099705" cy="857251"/>
        </a:xfrm>
        <a:prstGeom prst="rect">
          <a:avLst/>
        </a:prstGeom>
      </xdr:spPr>
    </xdr:pic>
    <xdr:clientData/>
  </xdr:twoCellAnchor>
  <xdr:twoCellAnchor editAs="oneCell">
    <xdr:from>
      <xdr:col>0</xdr:col>
      <xdr:colOff>225137</xdr:colOff>
      <xdr:row>43</xdr:row>
      <xdr:rowOff>17318</xdr:rowOff>
    </xdr:from>
    <xdr:to>
      <xdr:col>0</xdr:col>
      <xdr:colOff>1186295</xdr:colOff>
      <xdr:row>43</xdr:row>
      <xdr:rowOff>854219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7EA58121-319C-4EFC-9667-AA8C05FB8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37" y="38853341"/>
          <a:ext cx="961158" cy="836901"/>
        </a:xfrm>
        <a:prstGeom prst="rect">
          <a:avLst/>
        </a:prstGeom>
      </xdr:spPr>
    </xdr:pic>
    <xdr:clientData/>
  </xdr:twoCellAnchor>
  <xdr:twoCellAnchor editAs="oneCell">
    <xdr:from>
      <xdr:col>0</xdr:col>
      <xdr:colOff>311727</xdr:colOff>
      <xdr:row>44</xdr:row>
      <xdr:rowOff>43298</xdr:rowOff>
    </xdr:from>
    <xdr:to>
      <xdr:col>0</xdr:col>
      <xdr:colOff>1118596</xdr:colOff>
      <xdr:row>44</xdr:row>
      <xdr:rowOff>848591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F85A1276-8D5B-4246-878C-8791D9B17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27" y="39797184"/>
          <a:ext cx="806869" cy="805293"/>
        </a:xfrm>
        <a:prstGeom prst="rect">
          <a:avLst/>
        </a:prstGeom>
      </xdr:spPr>
    </xdr:pic>
    <xdr:clientData/>
  </xdr:twoCellAnchor>
  <xdr:twoCellAnchor editAs="oneCell">
    <xdr:from>
      <xdr:col>0</xdr:col>
      <xdr:colOff>371632</xdr:colOff>
      <xdr:row>45</xdr:row>
      <xdr:rowOff>78431</xdr:rowOff>
    </xdr:from>
    <xdr:to>
      <xdr:col>0</xdr:col>
      <xdr:colOff>1151659</xdr:colOff>
      <xdr:row>45</xdr:row>
      <xdr:rowOff>859220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B56BECCA-7623-46E8-A3DF-B8F81064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632" y="40750181"/>
          <a:ext cx="780027" cy="780789"/>
        </a:xfrm>
        <a:prstGeom prst="rect">
          <a:avLst/>
        </a:prstGeom>
      </xdr:spPr>
    </xdr:pic>
    <xdr:clientData/>
  </xdr:twoCellAnchor>
  <xdr:twoCellAnchor editAs="oneCell">
    <xdr:from>
      <xdr:col>0</xdr:col>
      <xdr:colOff>303069</xdr:colOff>
      <xdr:row>46</xdr:row>
      <xdr:rowOff>2</xdr:rowOff>
    </xdr:from>
    <xdr:to>
      <xdr:col>0</xdr:col>
      <xdr:colOff>1112281</xdr:colOff>
      <xdr:row>46</xdr:row>
      <xdr:rowOff>813955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108182D2-B90D-49F7-A14F-E791CD35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69" y="41589616"/>
          <a:ext cx="809212" cy="813953"/>
        </a:xfrm>
        <a:prstGeom prst="rect">
          <a:avLst/>
        </a:prstGeom>
      </xdr:spPr>
    </xdr:pic>
    <xdr:clientData/>
  </xdr:twoCellAnchor>
  <xdr:twoCellAnchor editAs="oneCell">
    <xdr:from>
      <xdr:col>0</xdr:col>
      <xdr:colOff>268433</xdr:colOff>
      <xdr:row>47</xdr:row>
      <xdr:rowOff>145633</xdr:rowOff>
    </xdr:from>
    <xdr:to>
      <xdr:col>0</xdr:col>
      <xdr:colOff>1073727</xdr:colOff>
      <xdr:row>48</xdr:row>
      <xdr:rowOff>34636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E384BEEA-4A4C-44B1-97E4-D7EED2D6B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33" y="42653110"/>
          <a:ext cx="805294" cy="806867"/>
        </a:xfrm>
        <a:prstGeom prst="rect">
          <a:avLst/>
        </a:prstGeom>
      </xdr:spPr>
    </xdr:pic>
    <xdr:clientData/>
  </xdr:twoCellAnchor>
  <xdr:twoCellAnchor editAs="oneCell">
    <xdr:from>
      <xdr:col>0</xdr:col>
      <xdr:colOff>389661</xdr:colOff>
      <xdr:row>48</xdr:row>
      <xdr:rowOff>72657</xdr:rowOff>
    </xdr:from>
    <xdr:to>
      <xdr:col>0</xdr:col>
      <xdr:colOff>1097705</xdr:colOff>
      <xdr:row>48</xdr:row>
      <xdr:rowOff>779318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CC1F5D3F-4FCC-4B8F-B252-51BB98018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61" y="43497998"/>
          <a:ext cx="708044" cy="706661"/>
        </a:xfrm>
        <a:prstGeom prst="rect">
          <a:avLst/>
        </a:prstGeom>
      </xdr:spPr>
    </xdr:pic>
    <xdr:clientData/>
  </xdr:twoCellAnchor>
  <xdr:twoCellAnchor editAs="oneCell">
    <xdr:from>
      <xdr:col>0</xdr:col>
      <xdr:colOff>245795</xdr:colOff>
      <xdr:row>76</xdr:row>
      <xdr:rowOff>69272</xdr:rowOff>
    </xdr:from>
    <xdr:to>
      <xdr:col>0</xdr:col>
      <xdr:colOff>1167395</xdr:colOff>
      <xdr:row>76</xdr:row>
      <xdr:rowOff>822613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B1304E71-EE4E-4957-9E85-513FAB24D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95" y="69194795"/>
          <a:ext cx="921600" cy="753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649</xdr:row>
      <xdr:rowOff>74083</xdr:rowOff>
    </xdr:from>
    <xdr:to>
      <xdr:col>1</xdr:col>
      <xdr:colOff>476223</xdr:colOff>
      <xdr:row>649</xdr:row>
      <xdr:rowOff>231141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925BF-97FD-4916-8F21-95835F4C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8404883"/>
          <a:ext cx="489558" cy="1570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419102</xdr:colOff>
      <xdr:row>1</xdr:row>
      <xdr:rowOff>129541</xdr:rowOff>
    </xdr:from>
    <xdr:to>
      <xdr:col>0</xdr:col>
      <xdr:colOff>970501</xdr:colOff>
      <xdr:row>1</xdr:row>
      <xdr:rowOff>834391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153D762-E2C0-40D3-B7BF-B92D20FF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2" y="1043941"/>
          <a:ext cx="560924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2</xdr:row>
      <xdr:rowOff>76200</xdr:rowOff>
    </xdr:from>
    <xdr:to>
      <xdr:col>0</xdr:col>
      <xdr:colOff>990600</xdr:colOff>
      <xdr:row>2</xdr:row>
      <xdr:rowOff>781002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EF21137-7ED3-4F02-8CDB-122CAFBC7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1905000"/>
          <a:ext cx="571499" cy="718137"/>
        </a:xfrm>
        <a:prstGeom prst="rect">
          <a:avLst/>
        </a:prstGeom>
      </xdr:spPr>
    </xdr:pic>
    <xdr:clientData/>
  </xdr:twoCellAnchor>
  <xdr:twoCellAnchor editAs="oneCell">
    <xdr:from>
      <xdr:col>0</xdr:col>
      <xdr:colOff>426720</xdr:colOff>
      <xdr:row>3</xdr:row>
      <xdr:rowOff>85725</xdr:rowOff>
    </xdr:from>
    <xdr:to>
      <xdr:col>0</xdr:col>
      <xdr:colOff>1025545</xdr:colOff>
      <xdr:row>3</xdr:row>
      <xdr:rowOff>838200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3FFBDE4-7A5B-4AC8-A1D4-E2F0E0E5B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2828925"/>
          <a:ext cx="598825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434340</xdr:colOff>
      <xdr:row>4</xdr:row>
      <xdr:rowOff>69680</xdr:rowOff>
    </xdr:from>
    <xdr:to>
      <xdr:col>0</xdr:col>
      <xdr:colOff>1045845</xdr:colOff>
      <xdr:row>4</xdr:row>
      <xdr:rowOff>858655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5165D31-8329-4AAF-9386-CA668E595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727280"/>
          <a:ext cx="624840" cy="78516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</xdr:row>
      <xdr:rowOff>66675</xdr:rowOff>
    </xdr:from>
    <xdr:to>
      <xdr:col>0</xdr:col>
      <xdr:colOff>1009649</xdr:colOff>
      <xdr:row>6</xdr:row>
      <xdr:rowOff>861059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96D1CB5-C282-4928-B5B0-D5429525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953000"/>
          <a:ext cx="790574" cy="790574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8</xdr:row>
      <xdr:rowOff>47625</xdr:rowOff>
    </xdr:from>
    <xdr:to>
      <xdr:col>0</xdr:col>
      <xdr:colOff>933450</xdr:colOff>
      <xdr:row>8</xdr:row>
      <xdr:rowOff>857620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EFE97BC-C4C6-467E-9FB7-D962E593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 flipV="1">
          <a:off x="390525" y="6762750"/>
          <a:ext cx="529590" cy="800470"/>
        </a:xfrm>
        <a:prstGeom prst="rect">
          <a:avLst/>
        </a:prstGeom>
      </xdr:spPr>
    </xdr:pic>
    <xdr:clientData/>
  </xdr:twoCellAnchor>
  <xdr:twoCellAnchor editAs="oneCell">
    <xdr:from>
      <xdr:col>0</xdr:col>
      <xdr:colOff>407670</xdr:colOff>
      <xdr:row>9</xdr:row>
      <xdr:rowOff>810146</xdr:rowOff>
    </xdr:from>
    <xdr:to>
      <xdr:col>0</xdr:col>
      <xdr:colOff>1009649</xdr:colOff>
      <xdr:row>10</xdr:row>
      <xdr:rowOff>897255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69C5162-7CE0-4C47-9D84-A47A7014E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" y="9039746"/>
          <a:ext cx="605789" cy="100912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11</xdr:row>
      <xdr:rowOff>19050</xdr:rowOff>
    </xdr:from>
    <xdr:to>
      <xdr:col>0</xdr:col>
      <xdr:colOff>1238249</xdr:colOff>
      <xdr:row>12</xdr:row>
      <xdr:rowOff>131444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39450EE-ED01-4C40-9EF6-B8A5F1B10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477375"/>
          <a:ext cx="1019174" cy="1019174"/>
        </a:xfrm>
        <a:prstGeom prst="rect">
          <a:avLst/>
        </a:prstGeom>
      </xdr:spPr>
    </xdr:pic>
    <xdr:clientData/>
  </xdr:twoCellAnchor>
  <xdr:twoCellAnchor editAs="oneCell">
    <xdr:from>
      <xdr:col>0</xdr:col>
      <xdr:colOff>501015</xdr:colOff>
      <xdr:row>13</xdr:row>
      <xdr:rowOff>108585</xdr:rowOff>
    </xdr:from>
    <xdr:to>
      <xdr:col>0</xdr:col>
      <xdr:colOff>911920</xdr:colOff>
      <xdr:row>13</xdr:row>
      <xdr:rowOff>819150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A5830A4-1679-457C-8329-2E169158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" y="11401425"/>
          <a:ext cx="410905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16</xdr:row>
      <xdr:rowOff>53340</xdr:rowOff>
    </xdr:from>
    <xdr:to>
      <xdr:col>0</xdr:col>
      <xdr:colOff>1082040</xdr:colOff>
      <xdr:row>16</xdr:row>
      <xdr:rowOff>891540</xdr:rowOff>
    </xdr:to>
    <xdr:pic>
      <xdr:nvPicPr>
        <xdr:cNvPr id="13" name="Picture 12" descr="DENIGRIS BALSAMICO sprej 250ML">
          <a:extLst>
            <a:ext uri="{FF2B5EF4-FFF2-40B4-BE49-F238E27FC236}">
              <a16:creationId xmlns:a16="http://schemas.microsoft.com/office/drawing/2014/main" id="{E3EA8EFF-24F5-4E33-9C87-1152A94B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2260580"/>
          <a:ext cx="834390" cy="834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17</xdr:row>
      <xdr:rowOff>38100</xdr:rowOff>
    </xdr:from>
    <xdr:to>
      <xdr:col>0</xdr:col>
      <xdr:colOff>1082040</xdr:colOff>
      <xdr:row>17</xdr:row>
      <xdr:rowOff>891799</xdr:rowOff>
    </xdr:to>
    <xdr:pic>
      <xdr:nvPicPr>
        <xdr:cNvPr id="17" name="Picture 16" descr="DENIGRIS ORIGINAL KREMA 250ml">
          <a:extLst>
            <a:ext uri="{FF2B5EF4-FFF2-40B4-BE49-F238E27FC236}">
              <a16:creationId xmlns:a16="http://schemas.microsoft.com/office/drawing/2014/main" id="{D239D07E-AF46-43F9-952B-1C9E8AD5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3159740"/>
          <a:ext cx="864870" cy="85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18</xdr:row>
      <xdr:rowOff>38100</xdr:rowOff>
    </xdr:from>
    <xdr:to>
      <xdr:col>0</xdr:col>
      <xdr:colOff>1085850</xdr:colOff>
      <xdr:row>18</xdr:row>
      <xdr:rowOff>859155</xdr:rowOff>
    </xdr:to>
    <xdr:pic>
      <xdr:nvPicPr>
        <xdr:cNvPr id="18" name="Picture 17" descr="DENIGRIS - kečap sa balsamico sirćetom 300G">
          <a:extLst>
            <a:ext uri="{FF2B5EF4-FFF2-40B4-BE49-F238E27FC236}">
              <a16:creationId xmlns:a16="http://schemas.microsoft.com/office/drawing/2014/main" id="{430997D0-1736-456A-86A8-5E8C71821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4074140"/>
          <a:ext cx="832485" cy="83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19</xdr:row>
      <xdr:rowOff>53340</xdr:rowOff>
    </xdr:from>
    <xdr:to>
      <xdr:col>0</xdr:col>
      <xdr:colOff>1085850</xdr:colOff>
      <xdr:row>19</xdr:row>
      <xdr:rowOff>897255</xdr:rowOff>
    </xdr:to>
    <xdr:pic>
      <xdr:nvPicPr>
        <xdr:cNvPr id="23" name="Picture 22" descr="DENIGRIS - BBQ sa balsamiko sirćetom 300g">
          <a:extLst>
            <a:ext uri="{FF2B5EF4-FFF2-40B4-BE49-F238E27FC236}">
              <a16:creationId xmlns:a16="http://schemas.microsoft.com/office/drawing/2014/main" id="{7157B58E-F2E1-4698-9099-B8AC63D6B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003780"/>
          <a:ext cx="8477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20</xdr:row>
      <xdr:rowOff>60960</xdr:rowOff>
    </xdr:from>
    <xdr:to>
      <xdr:col>0</xdr:col>
      <xdr:colOff>1045845</xdr:colOff>
      <xdr:row>20</xdr:row>
      <xdr:rowOff>893445</xdr:rowOff>
    </xdr:to>
    <xdr:pic>
      <xdr:nvPicPr>
        <xdr:cNvPr id="24" name="Picture 23" descr="DENIGRIS BALSAMICO PIKANTNO lagano gusto 250ml">
          <a:extLst>
            <a:ext uri="{FF2B5EF4-FFF2-40B4-BE49-F238E27FC236}">
              <a16:creationId xmlns:a16="http://schemas.microsoft.com/office/drawing/2014/main" id="{5F72B15A-2FC6-4592-90C6-D9FAF2770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59258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21</xdr:row>
      <xdr:rowOff>68580</xdr:rowOff>
    </xdr:from>
    <xdr:to>
      <xdr:col>0</xdr:col>
      <xdr:colOff>1026795</xdr:colOff>
      <xdr:row>21</xdr:row>
      <xdr:rowOff>855345</xdr:rowOff>
    </xdr:to>
    <xdr:pic>
      <xdr:nvPicPr>
        <xdr:cNvPr id="25" name="Picture 24" descr="DENIGRIS BALSAMICO PIKANTNO lagano gusto 500ml">
          <a:extLst>
            <a:ext uri="{FF2B5EF4-FFF2-40B4-BE49-F238E27FC236}">
              <a16:creationId xmlns:a16="http://schemas.microsoft.com/office/drawing/2014/main" id="{0DB609FA-A791-4CE7-ACDA-273F3AEF0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684782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22</xdr:row>
      <xdr:rowOff>60960</xdr:rowOff>
    </xdr:from>
    <xdr:to>
      <xdr:col>0</xdr:col>
      <xdr:colOff>1030605</xdr:colOff>
      <xdr:row>22</xdr:row>
      <xdr:rowOff>897255</xdr:rowOff>
    </xdr:to>
    <xdr:pic>
      <xdr:nvPicPr>
        <xdr:cNvPr id="26" name="Picture 25" descr="DENIGRIS - BALSAMICO lagani ukus srednje gusto 250ml">
          <a:extLst>
            <a:ext uri="{FF2B5EF4-FFF2-40B4-BE49-F238E27FC236}">
              <a16:creationId xmlns:a16="http://schemas.microsoft.com/office/drawing/2014/main" id="{705E26C1-305E-4D38-8307-CD319F80D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754600"/>
          <a:ext cx="840105" cy="840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23</xdr:row>
      <xdr:rowOff>30480</xdr:rowOff>
    </xdr:from>
    <xdr:to>
      <xdr:col>0</xdr:col>
      <xdr:colOff>1043940</xdr:colOff>
      <xdr:row>23</xdr:row>
      <xdr:rowOff>891540</xdr:rowOff>
    </xdr:to>
    <xdr:pic>
      <xdr:nvPicPr>
        <xdr:cNvPr id="27" name="Picture 26" descr="DENIGRIS BALSAMICO INTENZIVNOG UKUSA  gusto 250m">
          <a:extLst>
            <a:ext uri="{FF2B5EF4-FFF2-40B4-BE49-F238E27FC236}">
              <a16:creationId xmlns:a16="http://schemas.microsoft.com/office/drawing/2014/main" id="{75A3484B-1EFF-4895-8C33-8BF8B912D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8638520"/>
          <a:ext cx="849630" cy="8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335280</xdr:colOff>
      <xdr:row>24</xdr:row>
      <xdr:rowOff>22860</xdr:rowOff>
    </xdr:from>
    <xdr:to>
      <xdr:col>0</xdr:col>
      <xdr:colOff>931544</xdr:colOff>
      <xdr:row>25</xdr:row>
      <xdr:rowOff>17071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DE51B24-FE31-4297-8447-E12D5A70A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19545300"/>
          <a:ext cx="584834" cy="8971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27</xdr:row>
      <xdr:rowOff>91440</xdr:rowOff>
    </xdr:from>
    <xdr:to>
      <xdr:col>0</xdr:col>
      <xdr:colOff>1317669</xdr:colOff>
      <xdr:row>27</xdr:row>
      <xdr:rowOff>817245</xdr:rowOff>
    </xdr:to>
    <xdr:pic>
      <xdr:nvPicPr>
        <xdr:cNvPr id="29" name="Picture 28" descr="AIA  Živinska barena kobasica 100g ">
          <a:extLst>
            <a:ext uri="{FF2B5EF4-FFF2-40B4-BE49-F238E27FC236}">
              <a16:creationId xmlns:a16="http://schemas.microsoft.com/office/drawing/2014/main" id="{33068616-D382-4320-A732-BCE43736B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14" b="21300"/>
        <a:stretch/>
      </xdr:blipFill>
      <xdr:spPr bwMode="auto">
        <a:xfrm>
          <a:off x="7620" y="26014680"/>
          <a:ext cx="1306239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28</xdr:row>
      <xdr:rowOff>60960</xdr:rowOff>
    </xdr:from>
    <xdr:to>
      <xdr:col>0</xdr:col>
      <xdr:colOff>1120746</xdr:colOff>
      <xdr:row>28</xdr:row>
      <xdr:rowOff>853440</xdr:rowOff>
    </xdr:to>
    <xdr:pic>
      <xdr:nvPicPr>
        <xdr:cNvPr id="33" name="Picture 32" descr="WUDY živinska barena kobasica 300g">
          <a:extLst>
            <a:ext uri="{FF2B5EF4-FFF2-40B4-BE49-F238E27FC236}">
              <a16:creationId xmlns:a16="http://schemas.microsoft.com/office/drawing/2014/main" id="{BA99FA54-3F16-4A48-A78F-1BF6B392F0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43" b="9677"/>
        <a:stretch/>
      </xdr:blipFill>
      <xdr:spPr bwMode="auto">
        <a:xfrm>
          <a:off x="121920" y="28727400"/>
          <a:ext cx="1002636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160020</xdr:colOff>
      <xdr:row>30</xdr:row>
      <xdr:rowOff>53340</xdr:rowOff>
    </xdr:from>
    <xdr:to>
      <xdr:col>0</xdr:col>
      <xdr:colOff>1141094</xdr:colOff>
      <xdr:row>30</xdr:row>
      <xdr:rowOff>897319</xdr:rowOff>
    </xdr:to>
    <xdr:pic>
      <xdr:nvPicPr>
        <xdr:cNvPr id="34" name="Picture 33" descr="WUDY Živinska barena kobasica 500g">
          <a:extLst>
            <a:ext uri="{FF2B5EF4-FFF2-40B4-BE49-F238E27FC236}">
              <a16:creationId xmlns:a16="http://schemas.microsoft.com/office/drawing/2014/main" id="{0A5B26E7-FE0D-4C41-B05A-381B3B3346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91" b="5618"/>
        <a:stretch/>
      </xdr:blipFill>
      <xdr:spPr bwMode="auto">
        <a:xfrm>
          <a:off x="160020" y="30548580"/>
          <a:ext cx="981074" cy="855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213360</xdr:colOff>
      <xdr:row>31</xdr:row>
      <xdr:rowOff>22860</xdr:rowOff>
    </xdr:from>
    <xdr:to>
      <xdr:col>0</xdr:col>
      <xdr:colOff>1083945</xdr:colOff>
      <xdr:row>31</xdr:row>
      <xdr:rowOff>893445</xdr:rowOff>
    </xdr:to>
    <xdr:pic>
      <xdr:nvPicPr>
        <xdr:cNvPr id="35" name="Picture 34" descr="WUDY živinska barena kobasica (10x100g) 1kg">
          <a:extLst>
            <a:ext uri="{FF2B5EF4-FFF2-40B4-BE49-F238E27FC236}">
              <a16:creationId xmlns:a16="http://schemas.microsoft.com/office/drawing/2014/main" id="{99148090-A04F-4CA2-817C-3D59E6FE8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143250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32</xdr:row>
      <xdr:rowOff>22860</xdr:rowOff>
    </xdr:from>
    <xdr:to>
      <xdr:col>0</xdr:col>
      <xdr:colOff>1253490</xdr:colOff>
      <xdr:row>32</xdr:row>
      <xdr:rowOff>857909</xdr:rowOff>
    </xdr:to>
    <xdr:pic>
      <xdr:nvPicPr>
        <xdr:cNvPr id="36" name="Picture 35" descr="WUDY Živinska barena kobasica  sa sirom 150g">
          <a:extLst>
            <a:ext uri="{FF2B5EF4-FFF2-40B4-BE49-F238E27FC236}">
              <a16:creationId xmlns:a16="http://schemas.microsoft.com/office/drawing/2014/main" id="{626AF489-F5C7-4AAA-ACCB-3406BA600B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58" b="17757"/>
        <a:stretch/>
      </xdr:blipFill>
      <xdr:spPr bwMode="auto">
        <a:xfrm>
          <a:off x="53340" y="32346900"/>
          <a:ext cx="1200150" cy="825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99060</xdr:colOff>
      <xdr:row>35</xdr:row>
      <xdr:rowOff>38100</xdr:rowOff>
    </xdr:from>
    <xdr:to>
      <xdr:col>0</xdr:col>
      <xdr:colOff>1202055</xdr:colOff>
      <xdr:row>35</xdr:row>
      <xdr:rowOff>856196</xdr:rowOff>
    </xdr:to>
    <xdr:pic>
      <xdr:nvPicPr>
        <xdr:cNvPr id="37" name="Picture 36" descr="GRAN PODERE Ćureća prsa cca 2,7kg">
          <a:extLst>
            <a:ext uri="{FF2B5EF4-FFF2-40B4-BE49-F238E27FC236}">
              <a16:creationId xmlns:a16="http://schemas.microsoft.com/office/drawing/2014/main" id="{A7489BDA-77F8-4E05-A751-6F340AC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5105340"/>
          <a:ext cx="1099185" cy="827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47</xdr:row>
      <xdr:rowOff>7620</xdr:rowOff>
    </xdr:from>
    <xdr:to>
      <xdr:col>0</xdr:col>
      <xdr:colOff>1047750</xdr:colOff>
      <xdr:row>47</xdr:row>
      <xdr:rowOff>857250</xdr:rowOff>
    </xdr:to>
    <xdr:pic>
      <xdr:nvPicPr>
        <xdr:cNvPr id="38" name="Picture 37" descr="BRAŠNO ZA PICU CLASSIC TIP “00” 25kg              ">
          <a:extLst>
            <a:ext uri="{FF2B5EF4-FFF2-40B4-BE49-F238E27FC236}">
              <a16:creationId xmlns:a16="http://schemas.microsoft.com/office/drawing/2014/main" id="{ACB1ADEC-5118-46B8-AA3C-487E8C45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46047660"/>
          <a:ext cx="85344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320040</xdr:colOff>
      <xdr:row>59</xdr:row>
      <xdr:rowOff>83820</xdr:rowOff>
    </xdr:from>
    <xdr:to>
      <xdr:col>0</xdr:col>
      <xdr:colOff>1047750</xdr:colOff>
      <xdr:row>59</xdr:row>
      <xdr:rowOff>815340</xdr:rowOff>
    </xdr:to>
    <xdr:pic>
      <xdr:nvPicPr>
        <xdr:cNvPr id="45" name="Picture 44" descr="FORMA TOST Analog edam tip 2,5kg">
          <a:extLst>
            <a:ext uri="{FF2B5EF4-FFF2-40B4-BE49-F238E27FC236}">
              <a16:creationId xmlns:a16="http://schemas.microsoft.com/office/drawing/2014/main" id="{837AA728-7BF7-4C6E-8A22-3E3CFB0E0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57096660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61</xdr:row>
      <xdr:rowOff>68580</xdr:rowOff>
    </xdr:from>
    <xdr:to>
      <xdr:col>0</xdr:col>
      <xdr:colOff>1085850</xdr:colOff>
      <xdr:row>61</xdr:row>
      <xdr:rowOff>895350</xdr:rowOff>
    </xdr:to>
    <xdr:pic>
      <xdr:nvPicPr>
        <xdr:cNvPr id="46" name="Picture 45" descr="FORMA PIZZA Analog gouda tip 2,5kg">
          <a:extLst>
            <a:ext uri="{FF2B5EF4-FFF2-40B4-BE49-F238E27FC236}">
              <a16:creationId xmlns:a16="http://schemas.microsoft.com/office/drawing/2014/main" id="{97B66622-41FC-4F79-8DEB-97CD4BA9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8910220"/>
          <a:ext cx="82296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373380</xdr:colOff>
      <xdr:row>66</xdr:row>
      <xdr:rowOff>60960</xdr:rowOff>
    </xdr:from>
    <xdr:to>
      <xdr:col>0</xdr:col>
      <xdr:colOff>992504</xdr:colOff>
      <xdr:row>66</xdr:row>
      <xdr:rowOff>854921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E20D1C8-2CDC-47FE-BAF0-8471E7754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63474600"/>
          <a:ext cx="619124" cy="790151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67</xdr:row>
      <xdr:rowOff>15240</xdr:rowOff>
    </xdr:from>
    <xdr:to>
      <xdr:col>0</xdr:col>
      <xdr:colOff>1160145</xdr:colOff>
      <xdr:row>67</xdr:row>
      <xdr:rowOff>895351</xdr:rowOff>
    </xdr:to>
    <xdr:pic>
      <xdr:nvPicPr>
        <xdr:cNvPr id="49" name="Picture 48" descr="VIOLIFE Analog sečeni 140g">
          <a:extLst>
            <a:ext uri="{FF2B5EF4-FFF2-40B4-BE49-F238E27FC236}">
              <a16:creationId xmlns:a16="http://schemas.microsoft.com/office/drawing/2014/main" id="{E75C8713-0FF0-4A28-AD02-92CD604A0C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72" b="5631"/>
        <a:stretch/>
      </xdr:blipFill>
      <xdr:spPr bwMode="auto">
        <a:xfrm>
          <a:off x="175260" y="64343280"/>
          <a:ext cx="981075" cy="883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182880</xdr:colOff>
      <xdr:row>68</xdr:row>
      <xdr:rowOff>22860</xdr:rowOff>
    </xdr:from>
    <xdr:to>
      <xdr:col>0</xdr:col>
      <xdr:colOff>1125856</xdr:colOff>
      <xdr:row>68</xdr:row>
      <xdr:rowOff>876300</xdr:rowOff>
    </xdr:to>
    <xdr:pic>
      <xdr:nvPicPr>
        <xdr:cNvPr id="50" name="Picture 49" descr="VIOLIFE Analog dimljenog sečeni 140g">
          <a:extLst>
            <a:ext uri="{FF2B5EF4-FFF2-40B4-BE49-F238E27FC236}">
              <a16:creationId xmlns:a16="http://schemas.microsoft.com/office/drawing/2014/main" id="{5DE436FF-6FC2-4FAC-84C6-14801C91E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9" b="4791"/>
        <a:stretch/>
      </xdr:blipFill>
      <xdr:spPr bwMode="auto">
        <a:xfrm>
          <a:off x="182880" y="65265300"/>
          <a:ext cx="954406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70</xdr:row>
      <xdr:rowOff>45721</xdr:rowOff>
    </xdr:from>
    <xdr:to>
      <xdr:col>0</xdr:col>
      <xdr:colOff>1087755</xdr:colOff>
      <xdr:row>70</xdr:row>
      <xdr:rowOff>857251</xdr:rowOff>
    </xdr:to>
    <xdr:pic>
      <xdr:nvPicPr>
        <xdr:cNvPr id="51" name="Picture 50" descr="VIOLIFE Analog u komadu 200g">
          <a:extLst>
            <a:ext uri="{FF2B5EF4-FFF2-40B4-BE49-F238E27FC236}">
              <a16:creationId xmlns:a16="http://schemas.microsoft.com/office/drawing/2014/main" id="{F779FFFE-7275-4360-878E-BAE819470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5" b="4842"/>
        <a:stretch/>
      </xdr:blipFill>
      <xdr:spPr bwMode="auto">
        <a:xfrm>
          <a:off x="190500" y="67116961"/>
          <a:ext cx="904875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73</xdr:row>
      <xdr:rowOff>137160</xdr:rowOff>
    </xdr:from>
    <xdr:to>
      <xdr:col>0</xdr:col>
      <xdr:colOff>1125855</xdr:colOff>
      <xdr:row>73</xdr:row>
      <xdr:rowOff>817245</xdr:rowOff>
    </xdr:to>
    <xdr:pic>
      <xdr:nvPicPr>
        <xdr:cNvPr id="54" name="Picture 53" descr="VIOLIFE kakao namaz 150 g">
          <a:extLst>
            <a:ext uri="{FF2B5EF4-FFF2-40B4-BE49-F238E27FC236}">
              <a16:creationId xmlns:a16="http://schemas.microsoft.com/office/drawing/2014/main" id="{B7485381-EFF4-4D04-945A-7D60CA7777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42" b="16344"/>
        <a:stretch/>
      </xdr:blipFill>
      <xdr:spPr bwMode="auto">
        <a:xfrm>
          <a:off x="167640" y="69951600"/>
          <a:ext cx="969645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74</xdr:row>
      <xdr:rowOff>38100</xdr:rowOff>
    </xdr:from>
    <xdr:to>
      <xdr:col>0</xdr:col>
      <xdr:colOff>1163955</xdr:colOff>
      <xdr:row>74</xdr:row>
      <xdr:rowOff>896303</xdr:rowOff>
    </xdr:to>
    <xdr:pic>
      <xdr:nvPicPr>
        <xdr:cNvPr id="55" name="Picture 54" descr="VIOLIFE VIO namaz 200 g">
          <a:extLst>
            <a:ext uri="{FF2B5EF4-FFF2-40B4-BE49-F238E27FC236}">
              <a16:creationId xmlns:a16="http://schemas.microsoft.com/office/drawing/2014/main" id="{19644B4B-1587-4DBB-8A1E-F250089F74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30"/>
        <a:stretch/>
      </xdr:blipFill>
      <xdr:spPr bwMode="auto">
        <a:xfrm>
          <a:off x="175260" y="70766940"/>
          <a:ext cx="984885" cy="848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75</xdr:row>
      <xdr:rowOff>53340</xdr:rowOff>
    </xdr:from>
    <xdr:to>
      <xdr:col>0</xdr:col>
      <xdr:colOff>1064895</xdr:colOff>
      <xdr:row>75</xdr:row>
      <xdr:rowOff>893445</xdr:rowOff>
    </xdr:to>
    <xdr:pic>
      <xdr:nvPicPr>
        <xdr:cNvPr id="56" name="Picture 55" descr="Spaghetti ristoranti No 14 500g Granoro">
          <a:extLst>
            <a:ext uri="{FF2B5EF4-FFF2-40B4-BE49-F238E27FC236}">
              <a16:creationId xmlns:a16="http://schemas.microsoft.com/office/drawing/2014/main" id="{DECD0473-D6B1-43CA-920C-A718E4C1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1696580"/>
          <a:ext cx="836295" cy="836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76</xdr:row>
      <xdr:rowOff>68580</xdr:rowOff>
    </xdr:from>
    <xdr:to>
      <xdr:col>0</xdr:col>
      <xdr:colOff>1043940</xdr:colOff>
      <xdr:row>76</xdr:row>
      <xdr:rowOff>891540</xdr:rowOff>
    </xdr:to>
    <xdr:pic>
      <xdr:nvPicPr>
        <xdr:cNvPr id="58" name="Picture 57" descr="Penne rigate No 26 500g Granoro">
          <a:extLst>
            <a:ext uri="{FF2B5EF4-FFF2-40B4-BE49-F238E27FC236}">
              <a16:creationId xmlns:a16="http://schemas.microsoft.com/office/drawing/2014/main" id="{6FBB316C-771F-48AC-AED3-D4F3765F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62622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350520</xdr:colOff>
      <xdr:row>77</xdr:row>
      <xdr:rowOff>182880</xdr:rowOff>
    </xdr:from>
    <xdr:to>
      <xdr:col>0</xdr:col>
      <xdr:colOff>950595</xdr:colOff>
      <xdr:row>77</xdr:row>
      <xdr:rowOff>779145</xdr:rowOff>
    </xdr:to>
    <xdr:pic>
      <xdr:nvPicPr>
        <xdr:cNvPr id="59" name="Picture 58" descr="Spiralii No 32 500g Granoro">
          <a:extLst>
            <a:ext uri="{FF2B5EF4-FFF2-40B4-BE49-F238E27FC236}">
              <a16:creationId xmlns:a16="http://schemas.microsoft.com/office/drawing/2014/main" id="{11630C89-F903-459F-B021-987A46E4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73654920"/>
          <a:ext cx="6000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78</xdr:row>
      <xdr:rowOff>83820</xdr:rowOff>
    </xdr:from>
    <xdr:to>
      <xdr:col>0</xdr:col>
      <xdr:colOff>1045845</xdr:colOff>
      <xdr:row>78</xdr:row>
      <xdr:rowOff>891540</xdr:rowOff>
    </xdr:to>
    <xdr:pic>
      <xdr:nvPicPr>
        <xdr:cNvPr id="60" name="Picture 59" descr="Tagliatelle No 81 500g Granoro">
          <a:extLst>
            <a:ext uri="{FF2B5EF4-FFF2-40B4-BE49-F238E27FC236}">
              <a16:creationId xmlns:a16="http://schemas.microsoft.com/office/drawing/2014/main" id="{994409AC-09BB-4FDB-86C1-49E72C407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7447026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79</xdr:row>
      <xdr:rowOff>83820</xdr:rowOff>
    </xdr:from>
    <xdr:to>
      <xdr:col>0</xdr:col>
      <xdr:colOff>1045845</xdr:colOff>
      <xdr:row>79</xdr:row>
      <xdr:rowOff>836295</xdr:rowOff>
    </xdr:to>
    <xdr:pic>
      <xdr:nvPicPr>
        <xdr:cNvPr id="61" name="Picture 60" descr="Lasagne No 121 500g Granoro">
          <a:extLst>
            <a:ext uri="{FF2B5EF4-FFF2-40B4-BE49-F238E27FC236}">
              <a16:creationId xmlns:a16="http://schemas.microsoft.com/office/drawing/2014/main" id="{BAFFC18F-6492-4EEF-8486-A6861DDCD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75384660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80</xdr:row>
      <xdr:rowOff>15240</xdr:rowOff>
    </xdr:from>
    <xdr:to>
      <xdr:col>0</xdr:col>
      <xdr:colOff>1082040</xdr:colOff>
      <xdr:row>80</xdr:row>
      <xdr:rowOff>857250</xdr:rowOff>
    </xdr:to>
    <xdr:pic>
      <xdr:nvPicPr>
        <xdr:cNvPr id="62" name="Picture 61" descr="Passata di Pomodoro 690 ml glass Granoro">
          <a:extLst>
            <a:ext uri="{FF2B5EF4-FFF2-40B4-BE49-F238E27FC236}">
              <a16:creationId xmlns:a16="http://schemas.microsoft.com/office/drawing/2014/main" id="{E94DE330-F156-4559-8442-34713EA9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7623048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81</xdr:row>
      <xdr:rowOff>83820</xdr:rowOff>
    </xdr:from>
    <xdr:to>
      <xdr:col>0</xdr:col>
      <xdr:colOff>1102995</xdr:colOff>
      <xdr:row>81</xdr:row>
      <xdr:rowOff>853440</xdr:rowOff>
    </xdr:to>
    <xdr:pic>
      <xdr:nvPicPr>
        <xdr:cNvPr id="63" name="Picture 62" descr="Pomodori Pelati 400g Granoro">
          <a:extLst>
            <a:ext uri="{FF2B5EF4-FFF2-40B4-BE49-F238E27FC236}">
              <a16:creationId xmlns:a16="http://schemas.microsoft.com/office/drawing/2014/main" id="{9BFED3DD-BBCB-48BD-9D4A-BA8D0A1DBB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72" b="5882"/>
        <a:stretch/>
      </xdr:blipFill>
      <xdr:spPr bwMode="auto">
        <a:xfrm>
          <a:off x="228600" y="77213460"/>
          <a:ext cx="87439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82</xdr:row>
      <xdr:rowOff>30480</xdr:rowOff>
    </xdr:from>
    <xdr:to>
      <xdr:col>0</xdr:col>
      <xdr:colOff>1198246</xdr:colOff>
      <xdr:row>82</xdr:row>
      <xdr:rowOff>859145</xdr:rowOff>
    </xdr:to>
    <xdr:pic>
      <xdr:nvPicPr>
        <xdr:cNvPr id="64" name="Picture 63" descr="Polpa di Pomodoro 400g Granoro">
          <a:extLst>
            <a:ext uri="{FF2B5EF4-FFF2-40B4-BE49-F238E27FC236}">
              <a16:creationId xmlns:a16="http://schemas.microsoft.com/office/drawing/2014/main" id="{F72D24FA-6B8D-43CB-B8E9-47537C7E74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" t="10270" r="-2162" b="7568"/>
        <a:stretch/>
      </xdr:blipFill>
      <xdr:spPr bwMode="auto">
        <a:xfrm>
          <a:off x="190500" y="78074520"/>
          <a:ext cx="1003936" cy="824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60960</xdr:rowOff>
    </xdr:from>
    <xdr:to>
      <xdr:col>1</xdr:col>
      <xdr:colOff>53340</xdr:colOff>
      <xdr:row>83</xdr:row>
      <xdr:rowOff>856883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E9F0A6A0-4931-4005-8E4B-466AEFE01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019400"/>
          <a:ext cx="1436370" cy="79973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84</xdr:row>
      <xdr:rowOff>114300</xdr:rowOff>
    </xdr:from>
    <xdr:to>
      <xdr:col>0</xdr:col>
      <xdr:colOff>1314450</xdr:colOff>
      <xdr:row>84</xdr:row>
      <xdr:rowOff>780542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8C0D4AA7-C63A-4361-96FD-A39B14BB4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9987140"/>
          <a:ext cx="1295400" cy="675767"/>
        </a:xfrm>
        <a:prstGeom prst="rect">
          <a:avLst/>
        </a:prstGeom>
      </xdr:spPr>
    </xdr:pic>
    <xdr:clientData/>
  </xdr:twoCellAnchor>
  <xdr:twoCellAnchor editAs="oneCell">
    <xdr:from>
      <xdr:col>0</xdr:col>
      <xdr:colOff>289560</xdr:colOff>
      <xdr:row>85</xdr:row>
      <xdr:rowOff>53340</xdr:rowOff>
    </xdr:from>
    <xdr:to>
      <xdr:col>0</xdr:col>
      <xdr:colOff>1049655</xdr:colOff>
      <xdr:row>85</xdr:row>
      <xdr:rowOff>817245</xdr:rowOff>
    </xdr:to>
    <xdr:pic>
      <xdr:nvPicPr>
        <xdr:cNvPr id="70" name="Picture 69" descr="Tamna čokolada strong 70,4% 2,5kg">
          <a:extLst>
            <a:ext uri="{FF2B5EF4-FFF2-40B4-BE49-F238E27FC236}">
              <a16:creationId xmlns:a16="http://schemas.microsoft.com/office/drawing/2014/main" id="{2D2DD5E5-AB6E-44EB-B16D-E3F6D4F94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81754980"/>
          <a:ext cx="767715" cy="76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182880</xdr:colOff>
      <xdr:row>86</xdr:row>
      <xdr:rowOff>30480</xdr:rowOff>
    </xdr:from>
    <xdr:to>
      <xdr:col>0</xdr:col>
      <xdr:colOff>1196340</xdr:colOff>
      <xdr:row>86</xdr:row>
      <xdr:rowOff>891540</xdr:rowOff>
    </xdr:to>
    <xdr:pic>
      <xdr:nvPicPr>
        <xdr:cNvPr id="71" name="Picture 70" descr="Tamna čokolada strong 70,4% 10kg">
          <a:extLst>
            <a:ext uri="{FF2B5EF4-FFF2-40B4-BE49-F238E27FC236}">
              <a16:creationId xmlns:a16="http://schemas.microsoft.com/office/drawing/2014/main" id="{E7FF511A-AE66-4FFF-9075-AC51B9AC9D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89" b="8139"/>
        <a:stretch/>
      </xdr:blipFill>
      <xdr:spPr bwMode="auto">
        <a:xfrm>
          <a:off x="182880" y="82646520"/>
          <a:ext cx="100203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87</xdr:row>
      <xdr:rowOff>15240</xdr:rowOff>
    </xdr:from>
    <xdr:to>
      <xdr:col>0</xdr:col>
      <xdr:colOff>1160145</xdr:colOff>
      <xdr:row>87</xdr:row>
      <xdr:rowOff>841618</xdr:rowOff>
    </xdr:to>
    <xdr:pic>
      <xdr:nvPicPr>
        <xdr:cNvPr id="72" name="Picture 71" descr="Tamna čokolada 60% kakao">
          <a:extLst>
            <a:ext uri="{FF2B5EF4-FFF2-40B4-BE49-F238E27FC236}">
              <a16:creationId xmlns:a16="http://schemas.microsoft.com/office/drawing/2014/main" id="{5E5CA854-6BEF-4F91-B328-1CBF224835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35" b="10769"/>
        <a:stretch/>
      </xdr:blipFill>
      <xdr:spPr bwMode="auto">
        <a:xfrm>
          <a:off x="190500" y="83545680"/>
          <a:ext cx="979170" cy="826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88</xdr:row>
      <xdr:rowOff>60960</xdr:rowOff>
    </xdr:from>
    <xdr:to>
      <xdr:col>0</xdr:col>
      <xdr:colOff>1158240</xdr:colOff>
      <xdr:row>88</xdr:row>
      <xdr:rowOff>857240</xdr:rowOff>
    </xdr:to>
    <xdr:pic>
      <xdr:nvPicPr>
        <xdr:cNvPr id="73" name="Picture 72" descr="Tamna čokolada 53,8% 2,5 kg">
          <a:extLst>
            <a:ext uri="{FF2B5EF4-FFF2-40B4-BE49-F238E27FC236}">
              <a16:creationId xmlns:a16="http://schemas.microsoft.com/office/drawing/2014/main" id="{55CA23D6-9EC6-4130-B4E8-8260AFACEA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08" b="7568"/>
        <a:stretch/>
      </xdr:blipFill>
      <xdr:spPr bwMode="auto">
        <a:xfrm>
          <a:off x="190500" y="84505800"/>
          <a:ext cx="960120" cy="809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213360</xdr:colOff>
      <xdr:row>89</xdr:row>
      <xdr:rowOff>15240</xdr:rowOff>
    </xdr:from>
    <xdr:to>
      <xdr:col>0</xdr:col>
      <xdr:colOff>1158240</xdr:colOff>
      <xdr:row>89</xdr:row>
      <xdr:rowOff>855345</xdr:rowOff>
    </xdr:to>
    <xdr:pic>
      <xdr:nvPicPr>
        <xdr:cNvPr id="74" name="Picture 73" descr="Tamna čokolada 53,8% 10 kg">
          <a:extLst>
            <a:ext uri="{FF2B5EF4-FFF2-40B4-BE49-F238E27FC236}">
              <a16:creationId xmlns:a16="http://schemas.microsoft.com/office/drawing/2014/main" id="{1AAF45E1-CA8B-4179-B5D6-D957285CA5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959"/>
        <a:stretch/>
      </xdr:blipFill>
      <xdr:spPr bwMode="auto">
        <a:xfrm>
          <a:off x="213360" y="85374480"/>
          <a:ext cx="937260" cy="843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213360</xdr:colOff>
      <xdr:row>90</xdr:row>
      <xdr:rowOff>60960</xdr:rowOff>
    </xdr:from>
    <xdr:to>
      <xdr:col>0</xdr:col>
      <xdr:colOff>1143000</xdr:colOff>
      <xdr:row>90</xdr:row>
      <xdr:rowOff>817280</xdr:rowOff>
    </xdr:to>
    <xdr:pic>
      <xdr:nvPicPr>
        <xdr:cNvPr id="75" name="Picture 74" descr="Mlečna čokolada 33,6/21,8% 2,5kg">
          <a:extLst>
            <a:ext uri="{FF2B5EF4-FFF2-40B4-BE49-F238E27FC236}">
              <a16:creationId xmlns:a16="http://schemas.microsoft.com/office/drawing/2014/main" id="{893900C9-BF04-45F3-A776-CCD7636D41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76" b="10232"/>
        <a:stretch/>
      </xdr:blipFill>
      <xdr:spPr bwMode="auto">
        <a:xfrm>
          <a:off x="213360" y="86334600"/>
          <a:ext cx="929640" cy="76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93</xdr:row>
      <xdr:rowOff>53340</xdr:rowOff>
    </xdr:from>
    <xdr:to>
      <xdr:col>0</xdr:col>
      <xdr:colOff>1198245</xdr:colOff>
      <xdr:row>93</xdr:row>
      <xdr:rowOff>860298</xdr:rowOff>
    </xdr:to>
    <xdr:pic>
      <xdr:nvPicPr>
        <xdr:cNvPr id="76" name="Picture 75" descr="Bela čokolada 28,0/23,0% 2,5g">
          <a:extLst>
            <a:ext uri="{FF2B5EF4-FFF2-40B4-BE49-F238E27FC236}">
              <a16:creationId xmlns:a16="http://schemas.microsoft.com/office/drawing/2014/main" id="{0FC68E59-556D-40EB-8711-A4CE803508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86" b="8913"/>
        <a:stretch/>
      </xdr:blipFill>
      <xdr:spPr bwMode="auto">
        <a:xfrm>
          <a:off x="198120" y="89070180"/>
          <a:ext cx="1003935" cy="803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94</xdr:row>
      <xdr:rowOff>38100</xdr:rowOff>
    </xdr:from>
    <xdr:to>
      <xdr:col>0</xdr:col>
      <xdr:colOff>1122045</xdr:colOff>
      <xdr:row>94</xdr:row>
      <xdr:rowOff>819150</xdr:rowOff>
    </xdr:to>
    <xdr:pic>
      <xdr:nvPicPr>
        <xdr:cNvPr id="77" name="Picture 76" descr="Bela čokolada 28,0/23,0% 10kg">
          <a:extLst>
            <a:ext uri="{FF2B5EF4-FFF2-40B4-BE49-F238E27FC236}">
              <a16:creationId xmlns:a16="http://schemas.microsoft.com/office/drawing/2014/main" id="{3E3FC609-9B5B-442D-A5D6-14AA841078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47" b="7158"/>
        <a:stretch/>
      </xdr:blipFill>
      <xdr:spPr bwMode="auto">
        <a:xfrm>
          <a:off x="220980" y="89969340"/>
          <a:ext cx="904875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97</xdr:row>
      <xdr:rowOff>68580</xdr:rowOff>
    </xdr:from>
    <xdr:to>
      <xdr:col>0</xdr:col>
      <xdr:colOff>1085850</xdr:colOff>
      <xdr:row>97</xdr:row>
      <xdr:rowOff>840105</xdr:rowOff>
    </xdr:to>
    <xdr:pic>
      <xdr:nvPicPr>
        <xdr:cNvPr id="78" name="Picture 77" descr="RB1 RUBY čokolada">
          <a:extLst>
            <a:ext uri="{FF2B5EF4-FFF2-40B4-BE49-F238E27FC236}">
              <a16:creationId xmlns:a16="http://schemas.microsoft.com/office/drawing/2014/main" id="{3676667B-3435-45A4-A5D0-08C75DFAC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2743020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99</xdr:row>
      <xdr:rowOff>45720</xdr:rowOff>
    </xdr:from>
    <xdr:to>
      <xdr:col>0</xdr:col>
      <xdr:colOff>1255395</xdr:colOff>
      <xdr:row>99</xdr:row>
      <xdr:rowOff>822396</xdr:rowOff>
    </xdr:to>
    <xdr:pic>
      <xdr:nvPicPr>
        <xdr:cNvPr id="79" name="Picture 78" descr=" Tamna čokolada 400g">
          <a:extLst>
            <a:ext uri="{FF2B5EF4-FFF2-40B4-BE49-F238E27FC236}">
              <a16:creationId xmlns:a16="http://schemas.microsoft.com/office/drawing/2014/main" id="{ECF0CBCE-010A-47C3-B5D1-BBFBC927BC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24" b="13118"/>
        <a:stretch/>
      </xdr:blipFill>
      <xdr:spPr bwMode="auto">
        <a:xfrm>
          <a:off x="175260" y="94548960"/>
          <a:ext cx="1080135" cy="78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100</xdr:row>
      <xdr:rowOff>38100</xdr:rowOff>
    </xdr:from>
    <xdr:to>
      <xdr:col>0</xdr:col>
      <xdr:colOff>1274445</xdr:colOff>
      <xdr:row>100</xdr:row>
      <xdr:rowOff>855582</xdr:rowOff>
    </xdr:to>
    <xdr:pic>
      <xdr:nvPicPr>
        <xdr:cNvPr id="80" name="Picture 79" descr="Mlečna čokolada 400g">
          <a:extLst>
            <a:ext uri="{FF2B5EF4-FFF2-40B4-BE49-F238E27FC236}">
              <a16:creationId xmlns:a16="http://schemas.microsoft.com/office/drawing/2014/main" id="{2BA5105E-1F89-443C-8A7D-371A322B2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62" b="13475"/>
        <a:stretch/>
      </xdr:blipFill>
      <xdr:spPr bwMode="auto">
        <a:xfrm>
          <a:off x="167640" y="95455740"/>
          <a:ext cx="1110615" cy="813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101</xdr:row>
      <xdr:rowOff>45720</xdr:rowOff>
    </xdr:from>
    <xdr:to>
      <xdr:col>0</xdr:col>
      <xdr:colOff>1234440</xdr:colOff>
      <xdr:row>101</xdr:row>
      <xdr:rowOff>854324</xdr:rowOff>
    </xdr:to>
    <xdr:pic>
      <xdr:nvPicPr>
        <xdr:cNvPr id="81" name="Picture 80" descr=" Bela čokolada 400g">
          <a:extLst>
            <a:ext uri="{FF2B5EF4-FFF2-40B4-BE49-F238E27FC236}">
              <a16:creationId xmlns:a16="http://schemas.microsoft.com/office/drawing/2014/main" id="{1F14BC3C-9597-4A88-AF94-D9A6BAC5B3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00" b="12000"/>
        <a:stretch/>
      </xdr:blipFill>
      <xdr:spPr bwMode="auto">
        <a:xfrm>
          <a:off x="144780" y="96377760"/>
          <a:ext cx="1093470" cy="804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132</xdr:row>
      <xdr:rowOff>22860</xdr:rowOff>
    </xdr:from>
    <xdr:to>
      <xdr:col>0</xdr:col>
      <xdr:colOff>1179830</xdr:colOff>
      <xdr:row>132</xdr:row>
      <xdr:rowOff>856961</xdr:rowOff>
    </xdr:to>
    <xdr:pic>
      <xdr:nvPicPr>
        <xdr:cNvPr id="82" name="Picture 81" descr="Pasta od pistaća 1kg">
          <a:extLst>
            <a:ext uri="{FF2B5EF4-FFF2-40B4-BE49-F238E27FC236}">
              <a16:creationId xmlns:a16="http://schemas.microsoft.com/office/drawing/2014/main" id="{BBB00633-5CA3-4845-82B5-464D1BDC9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28" b="9231"/>
        <a:stretch/>
      </xdr:blipFill>
      <xdr:spPr bwMode="auto">
        <a:xfrm>
          <a:off x="101600" y="124698760"/>
          <a:ext cx="1078230" cy="84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281940</xdr:colOff>
      <xdr:row>133</xdr:row>
      <xdr:rowOff>45720</xdr:rowOff>
    </xdr:from>
    <xdr:to>
      <xdr:col>0</xdr:col>
      <xdr:colOff>1139190</xdr:colOff>
      <xdr:row>133</xdr:row>
      <xdr:rowOff>762000</xdr:rowOff>
    </xdr:to>
    <xdr:pic>
      <xdr:nvPicPr>
        <xdr:cNvPr id="83" name="Picture 82" descr="Lešnik pasta 100% 5kg">
          <a:extLst>
            <a:ext uri="{FF2B5EF4-FFF2-40B4-BE49-F238E27FC236}">
              <a16:creationId xmlns:a16="http://schemas.microsoft.com/office/drawing/2014/main" id="{E8ACF739-B682-438D-A6F1-2DE20AF04C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24" b="10221"/>
        <a:stretch/>
      </xdr:blipFill>
      <xdr:spPr bwMode="auto">
        <a:xfrm>
          <a:off x="281940" y="125638560"/>
          <a:ext cx="85725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155</xdr:row>
      <xdr:rowOff>109220</xdr:rowOff>
    </xdr:from>
    <xdr:to>
      <xdr:col>0</xdr:col>
      <xdr:colOff>1272540</xdr:colOff>
      <xdr:row>155</xdr:row>
      <xdr:rowOff>856188</xdr:rowOff>
    </xdr:to>
    <xdr:pic>
      <xdr:nvPicPr>
        <xdr:cNvPr id="84" name="Picture 83" descr="Tamne čokoladne kuglice ispunjene hrskavom teksturom 0,8kg">
          <a:extLst>
            <a:ext uri="{FF2B5EF4-FFF2-40B4-BE49-F238E27FC236}">
              <a16:creationId xmlns:a16="http://schemas.microsoft.com/office/drawing/2014/main" id="{E2643B66-D789-4C49-BFC5-C5B152550E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90" b="9773"/>
        <a:stretch/>
      </xdr:blipFill>
      <xdr:spPr bwMode="auto">
        <a:xfrm>
          <a:off x="228600" y="146730720"/>
          <a:ext cx="1032510" cy="76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242570</xdr:colOff>
      <xdr:row>156</xdr:row>
      <xdr:rowOff>128270</xdr:rowOff>
    </xdr:from>
    <xdr:to>
      <xdr:col>0</xdr:col>
      <xdr:colOff>1238885</xdr:colOff>
      <xdr:row>156</xdr:row>
      <xdr:rowOff>855980</xdr:rowOff>
    </xdr:to>
    <xdr:pic>
      <xdr:nvPicPr>
        <xdr:cNvPr id="85" name="Picture 84" descr="Mlečne čokoladne kuglice ispunjene hrskavom teksturom 0,8kg">
          <a:extLst>
            <a:ext uri="{FF2B5EF4-FFF2-40B4-BE49-F238E27FC236}">
              <a16:creationId xmlns:a16="http://schemas.microsoft.com/office/drawing/2014/main" id="{8309ABAD-F0DB-4A50-B04B-CA3058A595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51" b="10930"/>
        <a:stretch/>
      </xdr:blipFill>
      <xdr:spPr bwMode="auto">
        <a:xfrm>
          <a:off x="242570" y="147664170"/>
          <a:ext cx="98298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219710</xdr:colOff>
      <xdr:row>157</xdr:row>
      <xdr:rowOff>71120</xdr:rowOff>
    </xdr:from>
    <xdr:to>
      <xdr:col>0</xdr:col>
      <xdr:colOff>1276031</xdr:colOff>
      <xdr:row>157</xdr:row>
      <xdr:rowOff>878840</xdr:rowOff>
    </xdr:to>
    <xdr:pic>
      <xdr:nvPicPr>
        <xdr:cNvPr id="86" name="Picture 85" descr="Bele čokoladne kuglice ispunjene hrskavom teksturom 0,8kg">
          <a:extLst>
            <a:ext uri="{FF2B5EF4-FFF2-40B4-BE49-F238E27FC236}">
              <a16:creationId xmlns:a16="http://schemas.microsoft.com/office/drawing/2014/main" id="{D868018B-78BA-4EF0-99C9-C2490F4EAA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24" b="9285"/>
        <a:stretch/>
      </xdr:blipFill>
      <xdr:spPr bwMode="auto">
        <a:xfrm>
          <a:off x="219710" y="148521420"/>
          <a:ext cx="1060131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183</xdr:row>
      <xdr:rowOff>22860</xdr:rowOff>
    </xdr:from>
    <xdr:to>
      <xdr:col>0</xdr:col>
      <xdr:colOff>1277512</xdr:colOff>
      <xdr:row>183</xdr:row>
      <xdr:rowOff>895350</xdr:rowOff>
    </xdr:to>
    <xdr:pic>
      <xdr:nvPicPr>
        <xdr:cNvPr id="87" name="Picture 86" descr="PALADIN Sir sa plavom plesni 50% m.m. 100g        ">
          <a:extLst>
            <a:ext uri="{FF2B5EF4-FFF2-40B4-BE49-F238E27FC236}">
              <a16:creationId xmlns:a16="http://schemas.microsoft.com/office/drawing/2014/main" id="{B035543B-E0C7-4E15-8610-1D316390E8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67" t="13975" r="2667" b="14410"/>
        <a:stretch/>
      </xdr:blipFill>
      <xdr:spPr bwMode="auto">
        <a:xfrm>
          <a:off x="76200" y="178650900"/>
          <a:ext cx="1191787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184</xdr:row>
      <xdr:rowOff>7620</xdr:rowOff>
    </xdr:from>
    <xdr:to>
      <xdr:col>0</xdr:col>
      <xdr:colOff>1122045</xdr:colOff>
      <xdr:row>184</xdr:row>
      <xdr:rowOff>855726</xdr:rowOff>
    </xdr:to>
    <xdr:pic>
      <xdr:nvPicPr>
        <xdr:cNvPr id="88" name="Picture 87" descr="PALADIN sir sa plavom plesni 50% m.m cca 2,6kg">
          <a:extLst>
            <a:ext uri="{FF2B5EF4-FFF2-40B4-BE49-F238E27FC236}">
              <a16:creationId xmlns:a16="http://schemas.microsoft.com/office/drawing/2014/main" id="{DE13EF06-F567-4D9F-9E5C-76B7ED3307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333"/>
        <a:stretch/>
      </xdr:blipFill>
      <xdr:spPr bwMode="auto">
        <a:xfrm>
          <a:off x="152400" y="179550060"/>
          <a:ext cx="982980" cy="851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185</xdr:row>
      <xdr:rowOff>30480</xdr:rowOff>
    </xdr:from>
    <xdr:to>
      <xdr:col>0</xdr:col>
      <xdr:colOff>1162050</xdr:colOff>
      <xdr:row>185</xdr:row>
      <xdr:rowOff>896235</xdr:rowOff>
    </xdr:to>
    <xdr:pic>
      <xdr:nvPicPr>
        <xdr:cNvPr id="89" name="Picture 88" descr="PALADIN Gauda blok 48% m.m. 3,3kg">
          <a:extLst>
            <a:ext uri="{FF2B5EF4-FFF2-40B4-BE49-F238E27FC236}">
              <a16:creationId xmlns:a16="http://schemas.microsoft.com/office/drawing/2014/main" id="{09DED0AB-7AD5-464C-9619-906ADA6E9E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712"/>
        <a:stretch/>
      </xdr:blipFill>
      <xdr:spPr bwMode="auto">
        <a:xfrm>
          <a:off x="144780" y="180487320"/>
          <a:ext cx="1003935" cy="85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186</xdr:row>
      <xdr:rowOff>45720</xdr:rowOff>
    </xdr:from>
    <xdr:to>
      <xdr:col>0</xdr:col>
      <xdr:colOff>1200150</xdr:colOff>
      <xdr:row>186</xdr:row>
      <xdr:rowOff>860503</xdr:rowOff>
    </xdr:to>
    <xdr:pic>
      <xdr:nvPicPr>
        <xdr:cNvPr id="90" name="Picture 89" descr="PALADIN Edam blok 40% m.m. 3,3kg">
          <a:extLst>
            <a:ext uri="{FF2B5EF4-FFF2-40B4-BE49-F238E27FC236}">
              <a16:creationId xmlns:a16="http://schemas.microsoft.com/office/drawing/2014/main" id="{12635F38-CC07-4448-8FE7-CF9E8D39FC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8" b="14382"/>
        <a:stretch/>
      </xdr:blipFill>
      <xdr:spPr bwMode="auto">
        <a:xfrm>
          <a:off x="76200" y="181416960"/>
          <a:ext cx="1127760" cy="810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187</xdr:row>
      <xdr:rowOff>83820</xdr:rowOff>
    </xdr:from>
    <xdr:to>
      <xdr:col>0</xdr:col>
      <xdr:colOff>1158240</xdr:colOff>
      <xdr:row>187</xdr:row>
      <xdr:rowOff>879794</xdr:rowOff>
    </xdr:to>
    <xdr:pic>
      <xdr:nvPicPr>
        <xdr:cNvPr id="91" name="Picture 90" descr="PALADIN Bajuval - Ementaler 48% m.m. 3,3kg">
          <a:extLst>
            <a:ext uri="{FF2B5EF4-FFF2-40B4-BE49-F238E27FC236}">
              <a16:creationId xmlns:a16="http://schemas.microsoft.com/office/drawing/2014/main" id="{A33324DC-11ED-4C37-9295-888CCF1E8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32" b="8293"/>
        <a:stretch/>
      </xdr:blipFill>
      <xdr:spPr bwMode="auto">
        <a:xfrm>
          <a:off x="167640" y="182369460"/>
          <a:ext cx="982980" cy="795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205740</xdr:colOff>
      <xdr:row>188</xdr:row>
      <xdr:rowOff>68580</xdr:rowOff>
    </xdr:from>
    <xdr:to>
      <xdr:col>0</xdr:col>
      <xdr:colOff>1083945</xdr:colOff>
      <xdr:row>188</xdr:row>
      <xdr:rowOff>783175</xdr:rowOff>
    </xdr:to>
    <xdr:pic>
      <xdr:nvPicPr>
        <xdr:cNvPr id="92" name="Picture 91" descr="PALADIN Trapist blok 45% mm cca 3,3kg">
          <a:extLst>
            <a:ext uri="{FF2B5EF4-FFF2-40B4-BE49-F238E27FC236}">
              <a16:creationId xmlns:a16="http://schemas.microsoft.com/office/drawing/2014/main" id="{FD3E2FDB-5574-4F9F-85B5-10E2784EF5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47" b="8470"/>
        <a:stretch/>
      </xdr:blipFill>
      <xdr:spPr bwMode="auto">
        <a:xfrm>
          <a:off x="205740" y="183268620"/>
          <a:ext cx="882015" cy="722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192</xdr:row>
      <xdr:rowOff>60960</xdr:rowOff>
    </xdr:from>
    <xdr:to>
      <xdr:col>0</xdr:col>
      <xdr:colOff>1180876</xdr:colOff>
      <xdr:row>192</xdr:row>
      <xdr:rowOff>893125</xdr:rowOff>
    </xdr:to>
    <xdr:pic>
      <xdr:nvPicPr>
        <xdr:cNvPr id="96" name="Picture 95" descr="PALADIN  Maasdamer blok 48% m.m. cca 3,3kg">
          <a:extLst>
            <a:ext uri="{FF2B5EF4-FFF2-40B4-BE49-F238E27FC236}">
              <a16:creationId xmlns:a16="http://schemas.microsoft.com/office/drawing/2014/main" id="{EA0119D2-EF7D-48BD-B152-9895366D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85" b="11910"/>
        <a:stretch/>
      </xdr:blipFill>
      <xdr:spPr bwMode="auto">
        <a:xfrm>
          <a:off x="106680" y="186918600"/>
          <a:ext cx="1074196" cy="82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193</xdr:row>
      <xdr:rowOff>30480</xdr:rowOff>
    </xdr:from>
    <xdr:to>
      <xdr:col>0</xdr:col>
      <xdr:colOff>1124677</xdr:colOff>
      <xdr:row>193</xdr:row>
      <xdr:rowOff>857533</xdr:rowOff>
    </xdr:to>
    <xdr:pic>
      <xdr:nvPicPr>
        <xdr:cNvPr id="97" name="Picture 96" descr="PALADIN Gauda 48% m.m. ribani sir 200g">
          <a:extLst>
            <a:ext uri="{FF2B5EF4-FFF2-40B4-BE49-F238E27FC236}">
              <a16:creationId xmlns:a16="http://schemas.microsoft.com/office/drawing/2014/main" id="{3B084A91-0813-4842-8D51-62B1C0E5A6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11" b="11907"/>
        <a:stretch/>
      </xdr:blipFill>
      <xdr:spPr bwMode="auto">
        <a:xfrm>
          <a:off x="114300" y="187802520"/>
          <a:ext cx="1000852" cy="817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</xdr:colOff>
      <xdr:row>194</xdr:row>
      <xdr:rowOff>91440</xdr:rowOff>
    </xdr:from>
    <xdr:to>
      <xdr:col>0</xdr:col>
      <xdr:colOff>986790</xdr:colOff>
      <xdr:row>194</xdr:row>
      <xdr:rowOff>817245</xdr:rowOff>
    </xdr:to>
    <xdr:pic>
      <xdr:nvPicPr>
        <xdr:cNvPr id="98" name="Picture 97" descr="PALADIN  Mozzarella ribani sir 45% m.m. 200g ">
          <a:extLst>
            <a:ext uri="{FF2B5EF4-FFF2-40B4-BE49-F238E27FC236}">
              <a16:creationId xmlns:a16="http://schemas.microsoft.com/office/drawing/2014/main" id="{A636B871-53FB-47B9-ACEA-4188AEDB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88777880"/>
          <a:ext cx="735330" cy="73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195</xdr:row>
      <xdr:rowOff>91440</xdr:rowOff>
    </xdr:from>
    <xdr:to>
      <xdr:col>0</xdr:col>
      <xdr:colOff>1158240</xdr:colOff>
      <xdr:row>195</xdr:row>
      <xdr:rowOff>858308</xdr:rowOff>
    </xdr:to>
    <xdr:pic>
      <xdr:nvPicPr>
        <xdr:cNvPr id="99" name="Picture 98" descr="PALADIN  Cheddar50% m.m. cca 3,3kg">
          <a:extLst>
            <a:ext uri="{FF2B5EF4-FFF2-40B4-BE49-F238E27FC236}">
              <a16:creationId xmlns:a16="http://schemas.microsoft.com/office/drawing/2014/main" id="{86174757-51F7-4185-AB61-111E995092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74" b="10707"/>
        <a:stretch/>
      </xdr:blipFill>
      <xdr:spPr bwMode="auto">
        <a:xfrm>
          <a:off x="106680" y="189692280"/>
          <a:ext cx="1047750" cy="753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204</xdr:row>
      <xdr:rowOff>76200</xdr:rowOff>
    </xdr:from>
    <xdr:to>
      <xdr:col>0</xdr:col>
      <xdr:colOff>1047750</xdr:colOff>
      <xdr:row>204</xdr:row>
      <xdr:rowOff>891540</xdr:rowOff>
    </xdr:to>
    <xdr:pic>
      <xdr:nvPicPr>
        <xdr:cNvPr id="100" name="Picture 99" descr="SMRZNUTI VOĆNI PIRE MALINA ">
          <a:extLst>
            <a:ext uri="{FF2B5EF4-FFF2-40B4-BE49-F238E27FC236}">
              <a16:creationId xmlns:a16="http://schemas.microsoft.com/office/drawing/2014/main" id="{EA54ABC0-70E9-4FB0-BC4E-78A61B6C3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90591440"/>
          <a:ext cx="807720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205</xdr:row>
      <xdr:rowOff>38100</xdr:rowOff>
    </xdr:from>
    <xdr:to>
      <xdr:col>0</xdr:col>
      <xdr:colOff>1082040</xdr:colOff>
      <xdr:row>205</xdr:row>
      <xdr:rowOff>891540</xdr:rowOff>
    </xdr:to>
    <xdr:pic>
      <xdr:nvPicPr>
        <xdr:cNvPr id="101" name="Picture 100" descr="SMRZNUTI VOĆNI PIRE MARAKUJA BEZ DODATKA ŠEĆERA ">
          <a:extLst>
            <a:ext uri="{FF2B5EF4-FFF2-40B4-BE49-F238E27FC236}">
              <a16:creationId xmlns:a16="http://schemas.microsoft.com/office/drawing/2014/main" id="{F3EF7C01-8526-4749-9512-3FEB8D4F3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1467740"/>
          <a:ext cx="849630" cy="8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206</xdr:row>
      <xdr:rowOff>53340</xdr:rowOff>
    </xdr:from>
    <xdr:to>
      <xdr:col>0</xdr:col>
      <xdr:colOff>1045845</xdr:colOff>
      <xdr:row>206</xdr:row>
      <xdr:rowOff>855345</xdr:rowOff>
    </xdr:to>
    <xdr:pic>
      <xdr:nvPicPr>
        <xdr:cNvPr id="102" name="Picture 101" descr="SMRZNUTI VOĆNI PIRE MANGO BEZ DODATOG ŠEĆERA">
          <a:extLst>
            <a:ext uri="{FF2B5EF4-FFF2-40B4-BE49-F238E27FC236}">
              <a16:creationId xmlns:a16="http://schemas.microsoft.com/office/drawing/2014/main" id="{F1417420-25B3-4874-9A6D-73A28545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92397380"/>
          <a:ext cx="811530" cy="811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207</xdr:row>
      <xdr:rowOff>38100</xdr:rowOff>
    </xdr:from>
    <xdr:to>
      <xdr:col>0</xdr:col>
      <xdr:colOff>1043940</xdr:colOff>
      <xdr:row>207</xdr:row>
      <xdr:rowOff>853440</xdr:rowOff>
    </xdr:to>
    <xdr:pic>
      <xdr:nvPicPr>
        <xdr:cNvPr id="103" name="Picture 102" descr="SMRZNUTI VOĆNI PIRE ANANAS BEZ DODATOG ŠEĆERA">
          <a:extLst>
            <a:ext uri="{FF2B5EF4-FFF2-40B4-BE49-F238E27FC236}">
              <a16:creationId xmlns:a16="http://schemas.microsoft.com/office/drawing/2014/main" id="{16124E7E-C7AA-4199-8976-58073202C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329654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208</xdr:row>
      <xdr:rowOff>38100</xdr:rowOff>
    </xdr:from>
    <xdr:to>
      <xdr:col>0</xdr:col>
      <xdr:colOff>1087755</xdr:colOff>
      <xdr:row>208</xdr:row>
      <xdr:rowOff>878205</xdr:rowOff>
    </xdr:to>
    <xdr:pic>
      <xdr:nvPicPr>
        <xdr:cNvPr id="104" name="Picture 103" descr="SMRZNUTI VOĆNI PIRE MANDARINA BEZ DODATOG ŠEĆERA">
          <a:extLst>
            <a:ext uri="{FF2B5EF4-FFF2-40B4-BE49-F238E27FC236}">
              <a16:creationId xmlns:a16="http://schemas.microsoft.com/office/drawing/2014/main" id="{6B1390DD-A663-4754-A9DD-087242B89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94210940"/>
          <a:ext cx="840105" cy="840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209</xdr:row>
      <xdr:rowOff>38100</xdr:rowOff>
    </xdr:from>
    <xdr:to>
      <xdr:col>0</xdr:col>
      <xdr:colOff>1062990</xdr:colOff>
      <xdr:row>209</xdr:row>
      <xdr:rowOff>891540</xdr:rowOff>
    </xdr:to>
    <xdr:pic>
      <xdr:nvPicPr>
        <xdr:cNvPr id="106" name="Picture 105" descr="SMRZNUTI VOĆNI PIRE BRESKVA BEZ DODATOG ŠEĆERA">
          <a:extLst>
            <a:ext uri="{FF2B5EF4-FFF2-40B4-BE49-F238E27FC236}">
              <a16:creationId xmlns:a16="http://schemas.microsoft.com/office/drawing/2014/main" id="{79784670-E55B-4A51-8563-89C79BF7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95125340"/>
          <a:ext cx="842010" cy="84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210</xdr:row>
      <xdr:rowOff>76200</xdr:rowOff>
    </xdr:from>
    <xdr:to>
      <xdr:col>0</xdr:col>
      <xdr:colOff>1043940</xdr:colOff>
      <xdr:row>210</xdr:row>
      <xdr:rowOff>891540</xdr:rowOff>
    </xdr:to>
    <xdr:pic>
      <xdr:nvPicPr>
        <xdr:cNvPr id="109" name="Picture 108" descr="SMRZNUTI VOĆNI PIRE LIMETA BEZ DODATOG ŠEĆERA">
          <a:extLst>
            <a:ext uri="{FF2B5EF4-FFF2-40B4-BE49-F238E27FC236}">
              <a16:creationId xmlns:a16="http://schemas.microsoft.com/office/drawing/2014/main" id="{EF967BFF-DBA4-44C4-BAE3-61D62E6FB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9607784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211</xdr:row>
      <xdr:rowOff>22860</xdr:rowOff>
    </xdr:from>
    <xdr:to>
      <xdr:col>0</xdr:col>
      <xdr:colOff>1049655</xdr:colOff>
      <xdr:row>211</xdr:row>
      <xdr:rowOff>840105</xdr:rowOff>
    </xdr:to>
    <xdr:pic>
      <xdr:nvPicPr>
        <xdr:cNvPr id="110" name="Picture 109" descr="SMRZNUTI VOĆNI PIRE KRUŠKA">
          <a:extLst>
            <a:ext uri="{FF2B5EF4-FFF2-40B4-BE49-F238E27FC236}">
              <a16:creationId xmlns:a16="http://schemas.microsoft.com/office/drawing/2014/main" id="{9AAB661B-330E-485A-9A97-92D03FBD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6938900"/>
          <a:ext cx="817245" cy="817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212</xdr:row>
      <xdr:rowOff>30480</xdr:rowOff>
    </xdr:from>
    <xdr:to>
      <xdr:col>0</xdr:col>
      <xdr:colOff>1049655</xdr:colOff>
      <xdr:row>212</xdr:row>
      <xdr:rowOff>857250</xdr:rowOff>
    </xdr:to>
    <xdr:pic>
      <xdr:nvPicPr>
        <xdr:cNvPr id="111" name="Picture 110" descr="SMRZNUTI VOĆNI PIRE CRVENA POMORANDŽA BEZ DODATOG ŠEĆERA ">
          <a:extLst>
            <a:ext uri="{FF2B5EF4-FFF2-40B4-BE49-F238E27FC236}">
              <a16:creationId xmlns:a16="http://schemas.microsoft.com/office/drawing/2014/main" id="{F9581FB5-3589-4BB3-BA73-279957F6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7860920"/>
          <a:ext cx="817245" cy="817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213</xdr:row>
      <xdr:rowOff>53340</xdr:rowOff>
    </xdr:from>
    <xdr:to>
      <xdr:col>0</xdr:col>
      <xdr:colOff>1049655</xdr:colOff>
      <xdr:row>213</xdr:row>
      <xdr:rowOff>859155</xdr:rowOff>
    </xdr:to>
    <xdr:pic>
      <xdr:nvPicPr>
        <xdr:cNvPr id="112" name="Picture 111" descr="SMRZNUTI VOĆNI PIRE BANANA  BEZ DODATOG ŠEĆERA">
          <a:extLst>
            <a:ext uri="{FF2B5EF4-FFF2-40B4-BE49-F238E27FC236}">
              <a16:creationId xmlns:a16="http://schemas.microsoft.com/office/drawing/2014/main" id="{95C9FD86-6320-4916-B000-09322869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9879818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214</xdr:row>
      <xdr:rowOff>30480</xdr:rowOff>
    </xdr:from>
    <xdr:to>
      <xdr:col>0</xdr:col>
      <xdr:colOff>1125855</xdr:colOff>
      <xdr:row>214</xdr:row>
      <xdr:rowOff>878205</xdr:rowOff>
    </xdr:to>
    <xdr:pic>
      <xdr:nvPicPr>
        <xdr:cNvPr id="113" name="Picture 112" descr="SMRZNUTI PIRE OD POVRĆA,BUNDEVA">
          <a:extLst>
            <a:ext uri="{FF2B5EF4-FFF2-40B4-BE49-F238E27FC236}">
              <a16:creationId xmlns:a16="http://schemas.microsoft.com/office/drawing/2014/main" id="{A2E37349-7317-4BF3-AB31-6CB20A751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99689720"/>
          <a:ext cx="8477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215</xdr:row>
      <xdr:rowOff>30480</xdr:rowOff>
    </xdr:from>
    <xdr:to>
      <xdr:col>0</xdr:col>
      <xdr:colOff>1085850</xdr:colOff>
      <xdr:row>215</xdr:row>
      <xdr:rowOff>857250</xdr:rowOff>
    </xdr:to>
    <xdr:pic>
      <xdr:nvPicPr>
        <xdr:cNvPr id="114" name="Picture 113" descr="SMRZNUTI VOĆNI PIRE SMOKVA BEZ DODATOG ŠEĆERA">
          <a:extLst>
            <a:ext uri="{FF2B5EF4-FFF2-40B4-BE49-F238E27FC236}">
              <a16:creationId xmlns:a16="http://schemas.microsoft.com/office/drawing/2014/main" id="{36096193-4F8A-4538-B86E-CE96AA75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200604120"/>
          <a:ext cx="82296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216</xdr:row>
      <xdr:rowOff>7620</xdr:rowOff>
    </xdr:from>
    <xdr:to>
      <xdr:col>0</xdr:col>
      <xdr:colOff>1085850</xdr:colOff>
      <xdr:row>216</xdr:row>
      <xdr:rowOff>853440</xdr:rowOff>
    </xdr:to>
    <xdr:pic>
      <xdr:nvPicPr>
        <xdr:cNvPr id="115" name="Picture 114" descr="SMRZNUTI ZASLAĐENI KESTEN PIRE SA VANILOM">
          <a:extLst>
            <a:ext uri="{FF2B5EF4-FFF2-40B4-BE49-F238E27FC236}">
              <a16:creationId xmlns:a16="http://schemas.microsoft.com/office/drawing/2014/main" id="{BA874C39-1FFF-43BA-9025-1A0DF11A7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0149566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217</xdr:row>
      <xdr:rowOff>38100</xdr:rowOff>
    </xdr:from>
    <xdr:to>
      <xdr:col>0</xdr:col>
      <xdr:colOff>1120140</xdr:colOff>
      <xdr:row>217</xdr:row>
      <xdr:rowOff>891540</xdr:rowOff>
    </xdr:to>
    <xdr:pic>
      <xdr:nvPicPr>
        <xdr:cNvPr id="116" name="Picture 115" descr="SMRZNUTI VOĆNI PIRE CRNA RIBIZLA 1kg">
          <a:extLst>
            <a:ext uri="{FF2B5EF4-FFF2-40B4-BE49-F238E27FC236}">
              <a16:creationId xmlns:a16="http://schemas.microsoft.com/office/drawing/2014/main" id="{8FDD4673-8A8E-4413-BD91-3A214620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2440540"/>
          <a:ext cx="842010" cy="84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218</xdr:row>
      <xdr:rowOff>15240</xdr:rowOff>
    </xdr:from>
    <xdr:to>
      <xdr:col>0</xdr:col>
      <xdr:colOff>1106805</xdr:colOff>
      <xdr:row>218</xdr:row>
      <xdr:rowOff>857250</xdr:rowOff>
    </xdr:to>
    <xdr:pic>
      <xdr:nvPicPr>
        <xdr:cNvPr id="117" name="Picture 116" descr="SMRZNUTI VOĆNI PIRE MANGO BEZ DODATOG ŠEĆERA">
          <a:extLst>
            <a:ext uri="{FF2B5EF4-FFF2-40B4-BE49-F238E27FC236}">
              <a16:creationId xmlns:a16="http://schemas.microsoft.com/office/drawing/2014/main" id="{C7081168-34B3-4923-9184-D8D68545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03332080"/>
          <a:ext cx="832485" cy="83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219</xdr:row>
      <xdr:rowOff>38100</xdr:rowOff>
    </xdr:from>
    <xdr:to>
      <xdr:col>0</xdr:col>
      <xdr:colOff>1102995</xdr:colOff>
      <xdr:row>219</xdr:row>
      <xdr:rowOff>874395</xdr:rowOff>
    </xdr:to>
    <xdr:pic>
      <xdr:nvPicPr>
        <xdr:cNvPr id="118" name="Picture 117" descr="SMRZNUTI VOĆNI PIRE KOKOS">
          <a:extLst>
            <a:ext uri="{FF2B5EF4-FFF2-40B4-BE49-F238E27FC236}">
              <a16:creationId xmlns:a16="http://schemas.microsoft.com/office/drawing/2014/main" id="{6A9D490A-3AD6-45E2-AC3B-36E19A8E7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4269340"/>
          <a:ext cx="836295" cy="836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220</xdr:row>
      <xdr:rowOff>45720</xdr:rowOff>
    </xdr:from>
    <xdr:to>
      <xdr:col>0</xdr:col>
      <xdr:colOff>1085850</xdr:colOff>
      <xdr:row>220</xdr:row>
      <xdr:rowOff>853440</xdr:rowOff>
    </xdr:to>
    <xdr:pic>
      <xdr:nvPicPr>
        <xdr:cNvPr id="119" name="Picture 118" descr="Borgo Molino - Prosecco Valdobbiadene Superiore Extra Dry">
          <a:extLst>
            <a:ext uri="{FF2B5EF4-FFF2-40B4-BE49-F238E27FC236}">
              <a16:creationId xmlns:a16="http://schemas.microsoft.com/office/drawing/2014/main" id="{DA36786F-F4F7-47B5-8C2A-DA9D61D1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20519136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221</xdr:row>
      <xdr:rowOff>45720</xdr:rowOff>
    </xdr:from>
    <xdr:to>
      <xdr:col>0</xdr:col>
      <xdr:colOff>1087755</xdr:colOff>
      <xdr:row>221</xdr:row>
      <xdr:rowOff>859155</xdr:rowOff>
    </xdr:to>
    <xdr:pic>
      <xdr:nvPicPr>
        <xdr:cNvPr id="120" name="Picture 119" descr="Borgo Molino - Prosecco Motivo Rose Extra dry">
          <a:extLst>
            <a:ext uri="{FF2B5EF4-FFF2-40B4-BE49-F238E27FC236}">
              <a16:creationId xmlns:a16="http://schemas.microsoft.com/office/drawing/2014/main" id="{59AC2F59-4884-4B5A-BF76-8C0475FF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06105760"/>
          <a:ext cx="821055" cy="82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222</xdr:row>
      <xdr:rowOff>22860</xdr:rowOff>
    </xdr:from>
    <xdr:to>
      <xdr:col>0</xdr:col>
      <xdr:colOff>1143000</xdr:colOff>
      <xdr:row>222</xdr:row>
      <xdr:rowOff>893445</xdr:rowOff>
    </xdr:to>
    <xdr:pic>
      <xdr:nvPicPr>
        <xdr:cNvPr id="121" name="Picture 120" descr="Borgo Molino - Prosecco Frizzante">
          <a:extLst>
            <a:ext uri="{FF2B5EF4-FFF2-40B4-BE49-F238E27FC236}">
              <a16:creationId xmlns:a16="http://schemas.microsoft.com/office/drawing/2014/main" id="{3A17CB7A-2EEA-4280-AD13-67B51BBA8D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992"/>
        <a:stretch/>
      </xdr:blipFill>
      <xdr:spPr bwMode="auto">
        <a:xfrm>
          <a:off x="220980" y="206997300"/>
          <a:ext cx="92202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223</xdr:row>
      <xdr:rowOff>15240</xdr:rowOff>
    </xdr:from>
    <xdr:to>
      <xdr:col>0</xdr:col>
      <xdr:colOff>1082040</xdr:colOff>
      <xdr:row>223</xdr:row>
      <xdr:rowOff>855345</xdr:rowOff>
    </xdr:to>
    <xdr:pic>
      <xdr:nvPicPr>
        <xdr:cNvPr id="122" name="Picture 121" descr="Carraro TAZZA D'ORO 1000g pržena kafa u zrnu">
          <a:extLst>
            <a:ext uri="{FF2B5EF4-FFF2-40B4-BE49-F238E27FC236}">
              <a16:creationId xmlns:a16="http://schemas.microsoft.com/office/drawing/2014/main" id="{1AC12588-A253-4A58-A9F2-2D5A45B27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07904080"/>
          <a:ext cx="849630" cy="8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312420</xdr:colOff>
      <xdr:row>223</xdr:row>
      <xdr:rowOff>876300</xdr:rowOff>
    </xdr:from>
    <xdr:to>
      <xdr:col>0</xdr:col>
      <xdr:colOff>937259</xdr:colOff>
      <xdr:row>224</xdr:row>
      <xdr:rowOff>854662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DBCFAE1E-9F4A-4E39-BDCE-E8EDFEAA5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41"/>
        <a:stretch/>
      </xdr:blipFill>
      <xdr:spPr>
        <a:xfrm>
          <a:off x="312420" y="208765140"/>
          <a:ext cx="636269" cy="881332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225</xdr:row>
      <xdr:rowOff>7620</xdr:rowOff>
    </xdr:from>
    <xdr:to>
      <xdr:col>0</xdr:col>
      <xdr:colOff>1125855</xdr:colOff>
      <xdr:row>225</xdr:row>
      <xdr:rowOff>897255</xdr:rowOff>
    </xdr:to>
    <xdr:pic>
      <xdr:nvPicPr>
        <xdr:cNvPr id="124" name="Picture 123" descr="Carraro GLOBO ELITE 1000g pržena kafa u zrnu">
          <a:extLst>
            <a:ext uri="{FF2B5EF4-FFF2-40B4-BE49-F238E27FC236}">
              <a16:creationId xmlns:a16="http://schemas.microsoft.com/office/drawing/2014/main" id="{5BB41C69-FEF4-46AE-9582-144E18647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09725260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226</xdr:row>
      <xdr:rowOff>30480</xdr:rowOff>
    </xdr:from>
    <xdr:to>
      <xdr:col>0</xdr:col>
      <xdr:colOff>1158241</xdr:colOff>
      <xdr:row>226</xdr:row>
      <xdr:rowOff>857250</xdr:rowOff>
    </xdr:to>
    <xdr:pic>
      <xdr:nvPicPr>
        <xdr:cNvPr id="126" name="Picture 125" descr="CARRARO Crema Espresso 1000g pržena kafa u zrnu">
          <a:extLst>
            <a:ext uri="{FF2B5EF4-FFF2-40B4-BE49-F238E27FC236}">
              <a16:creationId xmlns:a16="http://schemas.microsoft.com/office/drawing/2014/main" id="{5B2D7456-32BD-4288-9477-5E16C8D99F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83" b="7393"/>
        <a:stretch/>
      </xdr:blipFill>
      <xdr:spPr bwMode="auto">
        <a:xfrm>
          <a:off x="175260" y="210662520"/>
          <a:ext cx="979171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227</xdr:row>
      <xdr:rowOff>7620</xdr:rowOff>
    </xdr:from>
    <xdr:to>
      <xdr:col>0</xdr:col>
      <xdr:colOff>1162050</xdr:colOff>
      <xdr:row>227</xdr:row>
      <xdr:rowOff>860687</xdr:rowOff>
    </xdr:to>
    <xdr:pic>
      <xdr:nvPicPr>
        <xdr:cNvPr id="127" name="Picture 126" descr="Carraro GLOBO ORO 1000g pržena kafa u zrnu">
          <a:extLst>
            <a:ext uri="{FF2B5EF4-FFF2-40B4-BE49-F238E27FC236}">
              <a16:creationId xmlns:a16="http://schemas.microsoft.com/office/drawing/2014/main" id="{D317C9A0-9FA2-4F3C-BD15-9D6BC1B5D6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44" b="7334"/>
        <a:stretch/>
      </xdr:blipFill>
      <xdr:spPr bwMode="auto">
        <a:xfrm>
          <a:off x="167640" y="211554060"/>
          <a:ext cx="998220" cy="86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228</xdr:row>
      <xdr:rowOff>30480</xdr:rowOff>
    </xdr:from>
    <xdr:to>
      <xdr:col>0</xdr:col>
      <xdr:colOff>1163955</xdr:colOff>
      <xdr:row>228</xdr:row>
      <xdr:rowOff>892521</xdr:rowOff>
    </xdr:to>
    <xdr:pic>
      <xdr:nvPicPr>
        <xdr:cNvPr id="128" name="Picture 127" descr="Carraro GLOBO VERDE 1000g pržena kafa u zrnu">
          <a:extLst>
            <a:ext uri="{FF2B5EF4-FFF2-40B4-BE49-F238E27FC236}">
              <a16:creationId xmlns:a16="http://schemas.microsoft.com/office/drawing/2014/main" id="{01F8D01B-8324-4C6B-BA1A-A3EAB18F01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7253"/>
        <a:stretch/>
      </xdr:blipFill>
      <xdr:spPr bwMode="auto">
        <a:xfrm>
          <a:off x="144780" y="212491320"/>
          <a:ext cx="1015365" cy="86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229</xdr:row>
      <xdr:rowOff>45720</xdr:rowOff>
    </xdr:from>
    <xdr:to>
      <xdr:col>0</xdr:col>
      <xdr:colOff>1160145</xdr:colOff>
      <xdr:row>229</xdr:row>
      <xdr:rowOff>854618</xdr:rowOff>
    </xdr:to>
    <xdr:pic>
      <xdr:nvPicPr>
        <xdr:cNvPr id="129" name="Picture 128" descr="CARRARO AROMA E GUSTO INTENSO UTZ u kapsulama 5,2g x 10 kompatibilno sa NESPRESSO">
          <a:extLst>
            <a:ext uri="{FF2B5EF4-FFF2-40B4-BE49-F238E27FC236}">
              <a16:creationId xmlns:a16="http://schemas.microsoft.com/office/drawing/2014/main" id="{30D3A7E9-E64D-40B3-9D68-8269C9C818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73" b="12045"/>
        <a:stretch/>
      </xdr:blipFill>
      <xdr:spPr bwMode="auto">
        <a:xfrm>
          <a:off x="144780" y="213420960"/>
          <a:ext cx="1024890" cy="801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230</xdr:row>
      <xdr:rowOff>45720</xdr:rowOff>
    </xdr:from>
    <xdr:to>
      <xdr:col>0</xdr:col>
      <xdr:colOff>1160145</xdr:colOff>
      <xdr:row>230</xdr:row>
      <xdr:rowOff>853960</xdr:rowOff>
    </xdr:to>
    <xdr:pic>
      <xdr:nvPicPr>
        <xdr:cNvPr id="130" name="Picture 129" descr="CARRARO DECAFFEINATED UTZ/RA SLIM u kapsulama  5,2g x10  kompatibilno sa NESPRESSO">
          <a:extLst>
            <a:ext uri="{FF2B5EF4-FFF2-40B4-BE49-F238E27FC236}">
              <a16:creationId xmlns:a16="http://schemas.microsoft.com/office/drawing/2014/main" id="{8B31B1EF-DFEA-455D-9DE9-A2546CA24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91" b="10227"/>
        <a:stretch/>
      </xdr:blipFill>
      <xdr:spPr bwMode="auto">
        <a:xfrm>
          <a:off x="137160" y="214335360"/>
          <a:ext cx="1019175" cy="796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231</xdr:row>
      <xdr:rowOff>45720</xdr:rowOff>
    </xdr:from>
    <xdr:to>
      <xdr:col>0</xdr:col>
      <xdr:colOff>1163955</xdr:colOff>
      <xdr:row>231</xdr:row>
      <xdr:rowOff>818610</xdr:rowOff>
    </xdr:to>
    <xdr:pic>
      <xdr:nvPicPr>
        <xdr:cNvPr id="132" name="Picture 131" descr="CARRARO CREMA ESPRESSO u kapsulama  5,2g x 10 compatible NESPRESSO">
          <a:extLst>
            <a:ext uri="{FF2B5EF4-FFF2-40B4-BE49-F238E27FC236}">
              <a16:creationId xmlns:a16="http://schemas.microsoft.com/office/drawing/2014/main" id="{5F721042-0DE7-4EC7-B269-A0E292F3D2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09" b="12307"/>
        <a:stretch/>
      </xdr:blipFill>
      <xdr:spPr bwMode="auto">
        <a:xfrm>
          <a:off x="137160" y="215249760"/>
          <a:ext cx="1022985" cy="78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232</xdr:row>
      <xdr:rowOff>38100</xdr:rowOff>
    </xdr:from>
    <xdr:to>
      <xdr:col>0</xdr:col>
      <xdr:colOff>1162050</xdr:colOff>
      <xdr:row>232</xdr:row>
      <xdr:rowOff>860564</xdr:rowOff>
    </xdr:to>
    <xdr:pic>
      <xdr:nvPicPr>
        <xdr:cNvPr id="133" name="Picture 132" descr="CARRARO ARABICA SINGLE ORIGIN BRASILE  UTZ/RA SLIM u kapsulama 5,2g x 10 kompatibilno sa NESPRESSO®">
          <a:extLst>
            <a:ext uri="{FF2B5EF4-FFF2-40B4-BE49-F238E27FC236}">
              <a16:creationId xmlns:a16="http://schemas.microsoft.com/office/drawing/2014/main" id="{0D642F55-26CB-4485-87BE-B9828D65E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5" b="10465"/>
        <a:stretch/>
      </xdr:blipFill>
      <xdr:spPr bwMode="auto">
        <a:xfrm>
          <a:off x="137160" y="216156540"/>
          <a:ext cx="1011555" cy="8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233</xdr:row>
      <xdr:rowOff>45720</xdr:rowOff>
    </xdr:from>
    <xdr:to>
      <xdr:col>0</xdr:col>
      <xdr:colOff>1087755</xdr:colOff>
      <xdr:row>233</xdr:row>
      <xdr:rowOff>838200</xdr:rowOff>
    </xdr:to>
    <xdr:pic>
      <xdr:nvPicPr>
        <xdr:cNvPr id="134" name="Picture 133" descr="CARRARO FILTER GOLD BLEND 250g">
          <a:extLst>
            <a:ext uri="{FF2B5EF4-FFF2-40B4-BE49-F238E27FC236}">
              <a16:creationId xmlns:a16="http://schemas.microsoft.com/office/drawing/2014/main" id="{30CD4C63-2B2D-48A1-A772-67DE6CFB4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85" b="6453"/>
        <a:stretch/>
      </xdr:blipFill>
      <xdr:spPr bwMode="auto">
        <a:xfrm>
          <a:off x="198120" y="217078560"/>
          <a:ext cx="885825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160020</xdr:colOff>
      <xdr:row>234</xdr:row>
      <xdr:rowOff>45720</xdr:rowOff>
    </xdr:from>
    <xdr:to>
      <xdr:col>0</xdr:col>
      <xdr:colOff>1144905</xdr:colOff>
      <xdr:row>234</xdr:row>
      <xdr:rowOff>820852</xdr:rowOff>
    </xdr:to>
    <xdr:pic>
      <xdr:nvPicPr>
        <xdr:cNvPr id="135" name="Picture 134" descr="PURO ARABICA 100% SINGLE ORIGIN BRASILE  u kapsulama 7g x16 kompatibilno sa NESCAFE'®  GUSTO ">
          <a:extLst>
            <a:ext uri="{FF2B5EF4-FFF2-40B4-BE49-F238E27FC236}">
              <a16:creationId xmlns:a16="http://schemas.microsoft.com/office/drawing/2014/main" id="{1C4D2ED4-C973-45A9-BFED-D1A35EE6B6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42" b="12842"/>
        <a:stretch/>
      </xdr:blipFill>
      <xdr:spPr bwMode="auto">
        <a:xfrm>
          <a:off x="160020" y="217992960"/>
          <a:ext cx="984885" cy="77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235</xdr:row>
      <xdr:rowOff>99060</xdr:rowOff>
    </xdr:from>
    <xdr:to>
      <xdr:col>0</xdr:col>
      <xdr:colOff>1200150</xdr:colOff>
      <xdr:row>235</xdr:row>
      <xdr:rowOff>783894</xdr:rowOff>
    </xdr:to>
    <xdr:pic>
      <xdr:nvPicPr>
        <xdr:cNvPr id="136" name="Picture 135" descr="CARRARO DECAFFEINATO  UTZ/RA  u kapsulama  7gx 16 kompatibilno sa NESCAFE'®DOLCE GUSTO">
          <a:extLst>
            <a:ext uri="{FF2B5EF4-FFF2-40B4-BE49-F238E27FC236}">
              <a16:creationId xmlns:a16="http://schemas.microsoft.com/office/drawing/2014/main" id="{36608704-FA3A-4062-A604-916C95FE61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23" b="20000"/>
        <a:stretch/>
      </xdr:blipFill>
      <xdr:spPr bwMode="auto">
        <a:xfrm>
          <a:off x="137160" y="218960700"/>
          <a:ext cx="1059180" cy="692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236</xdr:row>
      <xdr:rowOff>60960</xdr:rowOff>
    </xdr:from>
    <xdr:to>
      <xdr:col>0</xdr:col>
      <xdr:colOff>1198245</xdr:colOff>
      <xdr:row>236</xdr:row>
      <xdr:rowOff>860882</xdr:rowOff>
    </xdr:to>
    <xdr:pic>
      <xdr:nvPicPr>
        <xdr:cNvPr id="137" name="Picture 136" descr="CARRARO AROMA E GUSTO INTENSO UTZ u kapsulama 7gx16  kompatibilno sa NESPRESSO">
          <a:extLst>
            <a:ext uri="{FF2B5EF4-FFF2-40B4-BE49-F238E27FC236}">
              <a16:creationId xmlns:a16="http://schemas.microsoft.com/office/drawing/2014/main" id="{218E8F77-51B3-4B6F-8CDD-4C327AC1B8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89" b="13617"/>
        <a:stretch/>
      </xdr:blipFill>
      <xdr:spPr bwMode="auto">
        <a:xfrm>
          <a:off x="144780" y="219837000"/>
          <a:ext cx="1062990" cy="79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237</xdr:row>
      <xdr:rowOff>83820</xdr:rowOff>
    </xdr:from>
    <xdr:to>
      <xdr:col>0</xdr:col>
      <xdr:colOff>1235540</xdr:colOff>
      <xdr:row>237</xdr:row>
      <xdr:rowOff>816049</xdr:rowOff>
    </xdr:to>
    <xdr:pic>
      <xdr:nvPicPr>
        <xdr:cNvPr id="139" name="Picture 138" descr="CARRARO CREMA ESPRESSO u kapsulama 7 gx16  kompatibilno NESCAFE'® DOLCE GUSTO®">
          <a:extLst>
            <a:ext uri="{FF2B5EF4-FFF2-40B4-BE49-F238E27FC236}">
              <a16:creationId xmlns:a16="http://schemas.microsoft.com/office/drawing/2014/main" id="{F162564C-5EE5-4A1F-9BA2-A8262C0D3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46" b="18812"/>
        <a:stretch/>
      </xdr:blipFill>
      <xdr:spPr bwMode="auto">
        <a:xfrm>
          <a:off x="121920" y="220774260"/>
          <a:ext cx="1102190" cy="724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365760</xdr:colOff>
      <xdr:row>238</xdr:row>
      <xdr:rowOff>7620</xdr:rowOff>
    </xdr:from>
    <xdr:to>
      <xdr:col>0</xdr:col>
      <xdr:colOff>969657</xdr:colOff>
      <xdr:row>239</xdr:row>
      <xdr:rowOff>817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BB5A517A-200A-4CD4-84ED-8C012443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221612460"/>
          <a:ext cx="600087" cy="904876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241</xdr:row>
      <xdr:rowOff>30480</xdr:rowOff>
    </xdr:from>
    <xdr:to>
      <xdr:col>0</xdr:col>
      <xdr:colOff>935551</xdr:colOff>
      <xdr:row>242</xdr:row>
      <xdr:rowOff>19165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B55C6672-1550-4F12-90CB-5B9C4C5F0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8620" y="224378520"/>
          <a:ext cx="550741" cy="889749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242</xdr:row>
      <xdr:rowOff>0</xdr:rowOff>
    </xdr:from>
    <xdr:to>
      <xdr:col>0</xdr:col>
      <xdr:colOff>853440</xdr:colOff>
      <xdr:row>243</xdr:row>
      <xdr:rowOff>47154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914BD02-34CC-4562-9174-39D91B0B7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3380" y="230741220"/>
          <a:ext cx="476250" cy="959399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248</xdr:row>
      <xdr:rowOff>22860</xdr:rowOff>
    </xdr:from>
    <xdr:to>
      <xdr:col>0</xdr:col>
      <xdr:colOff>1087754</xdr:colOff>
      <xdr:row>248</xdr:row>
      <xdr:rowOff>897254</xdr:rowOff>
    </xdr:to>
    <xdr:pic>
      <xdr:nvPicPr>
        <xdr:cNvPr id="151" name="Picture 150" descr="50&amp;50 0,75l Capannelle">
          <a:extLst>
            <a:ext uri="{FF2B5EF4-FFF2-40B4-BE49-F238E27FC236}">
              <a16:creationId xmlns:a16="http://schemas.microsoft.com/office/drawing/2014/main" id="{8526B6E4-DB75-49FE-8036-B70DBD1B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34429300"/>
          <a:ext cx="864869" cy="864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213360</xdr:colOff>
      <xdr:row>249</xdr:row>
      <xdr:rowOff>15240</xdr:rowOff>
    </xdr:from>
    <xdr:to>
      <xdr:col>0</xdr:col>
      <xdr:colOff>1101090</xdr:colOff>
      <xdr:row>249</xdr:row>
      <xdr:rowOff>875493</xdr:rowOff>
    </xdr:to>
    <xdr:pic>
      <xdr:nvPicPr>
        <xdr:cNvPr id="153" name="Picture 152" descr="Solare 0,75l Capannelle">
          <a:extLst>
            <a:ext uri="{FF2B5EF4-FFF2-40B4-BE49-F238E27FC236}">
              <a16:creationId xmlns:a16="http://schemas.microsoft.com/office/drawing/2014/main" id="{58313D85-B3FC-4F97-9E52-62E33E8C58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95"/>
        <a:stretch/>
      </xdr:blipFill>
      <xdr:spPr bwMode="auto">
        <a:xfrm>
          <a:off x="213360" y="235336080"/>
          <a:ext cx="887730" cy="860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250</xdr:row>
      <xdr:rowOff>76200</xdr:rowOff>
    </xdr:from>
    <xdr:to>
      <xdr:col>0</xdr:col>
      <xdr:colOff>1043940</xdr:colOff>
      <xdr:row>250</xdr:row>
      <xdr:rowOff>876300</xdr:rowOff>
    </xdr:to>
    <xdr:pic>
      <xdr:nvPicPr>
        <xdr:cNvPr id="155" name="Picture 154" descr="Chardonnay 0,75l Capannelle">
          <a:extLst>
            <a:ext uri="{FF2B5EF4-FFF2-40B4-BE49-F238E27FC236}">
              <a16:creationId xmlns:a16="http://schemas.microsoft.com/office/drawing/2014/main" id="{7620C70C-0EE5-4C18-BC9A-DC82C2C9E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3631144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182880</xdr:colOff>
      <xdr:row>251</xdr:row>
      <xdr:rowOff>22860</xdr:rowOff>
    </xdr:from>
    <xdr:to>
      <xdr:col>0</xdr:col>
      <xdr:colOff>1106805</xdr:colOff>
      <xdr:row>251</xdr:row>
      <xdr:rowOff>876300</xdr:rowOff>
    </xdr:to>
    <xdr:pic>
      <xdr:nvPicPr>
        <xdr:cNvPr id="157" name="Picture 156" descr="Chianti Classico Riserva CRT 0,75L Capannelle">
          <a:extLst>
            <a:ext uri="{FF2B5EF4-FFF2-40B4-BE49-F238E27FC236}">
              <a16:creationId xmlns:a16="http://schemas.microsoft.com/office/drawing/2014/main" id="{7A7C5FE7-3627-481E-8868-19D0AEA171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11" b="3918"/>
        <a:stretch/>
      </xdr:blipFill>
      <xdr:spPr bwMode="auto">
        <a:xfrm>
          <a:off x="182880" y="237172500"/>
          <a:ext cx="923925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252</xdr:row>
      <xdr:rowOff>15240</xdr:rowOff>
    </xdr:from>
    <xdr:to>
      <xdr:col>0</xdr:col>
      <xdr:colOff>1123950</xdr:colOff>
      <xdr:row>252</xdr:row>
      <xdr:rowOff>893444</xdr:rowOff>
    </xdr:to>
    <xdr:pic>
      <xdr:nvPicPr>
        <xdr:cNvPr id="158" name="Picture 157" descr="Rosato 0,75l Capannelle">
          <a:extLst>
            <a:ext uri="{FF2B5EF4-FFF2-40B4-BE49-F238E27FC236}">
              <a16:creationId xmlns:a16="http://schemas.microsoft.com/office/drawing/2014/main" id="{5E6A228D-F66D-4468-A84F-EADE8FCA7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6"/>
        <a:stretch/>
      </xdr:blipFill>
      <xdr:spPr bwMode="auto">
        <a:xfrm>
          <a:off x="190500" y="238079280"/>
          <a:ext cx="923925" cy="882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254</xdr:row>
      <xdr:rowOff>38100</xdr:rowOff>
    </xdr:from>
    <xdr:to>
      <xdr:col>0</xdr:col>
      <xdr:colOff>1045845</xdr:colOff>
      <xdr:row>254</xdr:row>
      <xdr:rowOff>853440</xdr:rowOff>
    </xdr:to>
    <xdr:pic>
      <xdr:nvPicPr>
        <xdr:cNvPr id="159" name="Picture 158" descr="50&amp;50 0,75l Capannelle">
          <a:extLst>
            <a:ext uri="{FF2B5EF4-FFF2-40B4-BE49-F238E27FC236}">
              <a16:creationId xmlns:a16="http://schemas.microsoft.com/office/drawing/2014/main" id="{36E11805-221A-4268-9295-68641B1A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3993094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255</xdr:row>
      <xdr:rowOff>68580</xdr:rowOff>
    </xdr:from>
    <xdr:to>
      <xdr:col>0</xdr:col>
      <xdr:colOff>1087754</xdr:colOff>
      <xdr:row>255</xdr:row>
      <xdr:rowOff>857901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E2BC55C5-18FF-442B-BDEB-C3AC739F5F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33" b="10400"/>
        <a:stretch/>
      </xdr:blipFill>
      <xdr:spPr>
        <a:xfrm>
          <a:off x="220980" y="240875820"/>
          <a:ext cx="857249" cy="775986"/>
        </a:xfrm>
        <a:prstGeom prst="rect">
          <a:avLst/>
        </a:prstGeom>
      </xdr:spPr>
    </xdr:pic>
    <xdr:clientData/>
  </xdr:twoCellAnchor>
  <xdr:twoCellAnchor editAs="oneCell">
    <xdr:from>
      <xdr:col>0</xdr:col>
      <xdr:colOff>327660</xdr:colOff>
      <xdr:row>256</xdr:row>
      <xdr:rowOff>15240</xdr:rowOff>
    </xdr:from>
    <xdr:to>
      <xdr:col>0</xdr:col>
      <xdr:colOff>949251</xdr:colOff>
      <xdr:row>256</xdr:row>
      <xdr:rowOff>859303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AC7BF6F6-0BAE-4736-BD89-F8F23BD03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27660" y="241736880"/>
          <a:ext cx="621591" cy="851683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257</xdr:row>
      <xdr:rowOff>129540</xdr:rowOff>
    </xdr:from>
    <xdr:to>
      <xdr:col>0</xdr:col>
      <xdr:colOff>1083943</xdr:colOff>
      <xdr:row>257</xdr:row>
      <xdr:rowOff>857706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B77F542A-BEB8-4433-838D-BBF947B3A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242765580"/>
          <a:ext cx="889633" cy="73197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258</xdr:row>
      <xdr:rowOff>22860</xdr:rowOff>
    </xdr:from>
    <xdr:to>
      <xdr:col>0</xdr:col>
      <xdr:colOff>1240155</xdr:colOff>
      <xdr:row>258</xdr:row>
      <xdr:rowOff>858509</xdr:rowOff>
    </xdr:to>
    <xdr:pic>
      <xdr:nvPicPr>
        <xdr:cNvPr id="163" name="Picture 162" descr="CIAO - SAN MARZANO TOMATOES 2500 G. ">
          <a:extLst>
            <a:ext uri="{FF2B5EF4-FFF2-40B4-BE49-F238E27FC236}">
              <a16:creationId xmlns:a16="http://schemas.microsoft.com/office/drawing/2014/main" id="{1CD8235E-8351-48F5-BEED-F11E17EB21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00" b="16236"/>
        <a:stretch/>
      </xdr:blipFill>
      <xdr:spPr bwMode="auto">
        <a:xfrm>
          <a:off x="30480" y="243573300"/>
          <a:ext cx="1213485" cy="822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262</xdr:row>
      <xdr:rowOff>53340</xdr:rowOff>
    </xdr:from>
    <xdr:to>
      <xdr:col>0</xdr:col>
      <xdr:colOff>1009650</xdr:colOff>
      <xdr:row>262</xdr:row>
      <xdr:rowOff>853440</xdr:rowOff>
    </xdr:to>
    <xdr:pic>
      <xdr:nvPicPr>
        <xdr:cNvPr id="169" name="Picture 168" descr="Famoso Tortilla čips classic 85g">
          <a:extLst>
            <a:ext uri="{FF2B5EF4-FFF2-40B4-BE49-F238E27FC236}">
              <a16:creationId xmlns:a16="http://schemas.microsoft.com/office/drawing/2014/main" id="{C75AE594-24EE-4D6B-9CEC-F7DD32B26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248175780"/>
          <a:ext cx="79248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263</xdr:row>
      <xdr:rowOff>76200</xdr:rowOff>
    </xdr:from>
    <xdr:to>
      <xdr:col>0</xdr:col>
      <xdr:colOff>1005840</xdr:colOff>
      <xdr:row>263</xdr:row>
      <xdr:rowOff>853440</xdr:rowOff>
    </xdr:to>
    <xdr:pic>
      <xdr:nvPicPr>
        <xdr:cNvPr id="171" name="Picture 170" descr="Famoso Tortilla čips chilli 85g">
          <a:extLst>
            <a:ext uri="{FF2B5EF4-FFF2-40B4-BE49-F238E27FC236}">
              <a16:creationId xmlns:a16="http://schemas.microsoft.com/office/drawing/2014/main" id="{A9876F7C-9DC2-4E66-AFAB-FD2796FD7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4911304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182880</xdr:colOff>
      <xdr:row>264</xdr:row>
      <xdr:rowOff>53340</xdr:rowOff>
    </xdr:from>
    <xdr:to>
      <xdr:col>0</xdr:col>
      <xdr:colOff>1007745</xdr:colOff>
      <xdr:row>264</xdr:row>
      <xdr:rowOff>891540</xdr:rowOff>
    </xdr:to>
    <xdr:pic>
      <xdr:nvPicPr>
        <xdr:cNvPr id="172" name="Picture 171" descr="Famoso Tortilla čips pizza 85g">
          <a:extLst>
            <a:ext uri="{FF2B5EF4-FFF2-40B4-BE49-F238E27FC236}">
              <a16:creationId xmlns:a16="http://schemas.microsoft.com/office/drawing/2014/main" id="{63D9BE6E-03DE-4DB6-B43B-2C34049E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50004580"/>
          <a:ext cx="834390" cy="834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265</xdr:row>
      <xdr:rowOff>15240</xdr:rowOff>
    </xdr:from>
    <xdr:to>
      <xdr:col>0</xdr:col>
      <xdr:colOff>1049655</xdr:colOff>
      <xdr:row>265</xdr:row>
      <xdr:rowOff>878205</xdr:rowOff>
    </xdr:to>
    <xdr:pic>
      <xdr:nvPicPr>
        <xdr:cNvPr id="173" name="Picture 172" descr="Famoso Tortilla čips cheese 85g">
          <a:extLst>
            <a:ext uri="{FF2B5EF4-FFF2-40B4-BE49-F238E27FC236}">
              <a16:creationId xmlns:a16="http://schemas.microsoft.com/office/drawing/2014/main" id="{AAC1A8FF-E672-4BDA-9E1D-5831F9EF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50880880"/>
          <a:ext cx="862965" cy="86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266</xdr:row>
      <xdr:rowOff>22860</xdr:rowOff>
    </xdr:from>
    <xdr:to>
      <xdr:col>0</xdr:col>
      <xdr:colOff>1049655</xdr:colOff>
      <xdr:row>266</xdr:row>
      <xdr:rowOff>878205</xdr:rowOff>
    </xdr:to>
    <xdr:pic>
      <xdr:nvPicPr>
        <xdr:cNvPr id="174" name="Picture 173" descr="Famoso Tortilla čips classic 150gr">
          <a:extLst>
            <a:ext uri="{FF2B5EF4-FFF2-40B4-BE49-F238E27FC236}">
              <a16:creationId xmlns:a16="http://schemas.microsoft.com/office/drawing/2014/main" id="{0C8EFE6E-FBA4-40C9-AC62-F5507842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51802900"/>
          <a:ext cx="855345" cy="85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267</xdr:row>
      <xdr:rowOff>22860</xdr:rowOff>
    </xdr:from>
    <xdr:to>
      <xdr:col>0</xdr:col>
      <xdr:colOff>1049655</xdr:colOff>
      <xdr:row>267</xdr:row>
      <xdr:rowOff>878205</xdr:rowOff>
    </xdr:to>
    <xdr:pic>
      <xdr:nvPicPr>
        <xdr:cNvPr id="175" name="Picture 174" descr="Famoso Tortilla čips chili 150gr">
          <a:extLst>
            <a:ext uri="{FF2B5EF4-FFF2-40B4-BE49-F238E27FC236}">
              <a16:creationId xmlns:a16="http://schemas.microsoft.com/office/drawing/2014/main" id="{290AD9B7-C4B1-4CEF-B66A-930573275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2717300"/>
          <a:ext cx="855345" cy="85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268</xdr:row>
      <xdr:rowOff>22860</xdr:rowOff>
    </xdr:from>
    <xdr:to>
      <xdr:col>0</xdr:col>
      <xdr:colOff>1043940</xdr:colOff>
      <xdr:row>268</xdr:row>
      <xdr:rowOff>855345</xdr:rowOff>
    </xdr:to>
    <xdr:pic>
      <xdr:nvPicPr>
        <xdr:cNvPr id="176" name="Picture 175" descr="Famoso Tortilla čips pizza 150gr">
          <a:extLst>
            <a:ext uri="{FF2B5EF4-FFF2-40B4-BE49-F238E27FC236}">
              <a16:creationId xmlns:a16="http://schemas.microsoft.com/office/drawing/2014/main" id="{36E395E0-6EB2-49F8-8B67-44860725C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53631700"/>
          <a:ext cx="842010" cy="84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269</xdr:row>
      <xdr:rowOff>30480</xdr:rowOff>
    </xdr:from>
    <xdr:to>
      <xdr:col>0</xdr:col>
      <xdr:colOff>1026795</xdr:colOff>
      <xdr:row>269</xdr:row>
      <xdr:rowOff>895350</xdr:rowOff>
    </xdr:to>
    <xdr:pic>
      <xdr:nvPicPr>
        <xdr:cNvPr id="177" name="Picture 176" descr="Famoso Tortilla čips cheese 150g">
          <a:extLst>
            <a:ext uri="{FF2B5EF4-FFF2-40B4-BE49-F238E27FC236}">
              <a16:creationId xmlns:a16="http://schemas.microsoft.com/office/drawing/2014/main" id="{3B885397-0847-4420-980F-CEBC0B10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54553720"/>
          <a:ext cx="851535" cy="851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160020</xdr:colOff>
      <xdr:row>270</xdr:row>
      <xdr:rowOff>7620</xdr:rowOff>
    </xdr:from>
    <xdr:to>
      <xdr:col>0</xdr:col>
      <xdr:colOff>1011555</xdr:colOff>
      <xdr:row>270</xdr:row>
      <xdr:rowOff>859155</xdr:rowOff>
    </xdr:to>
    <xdr:pic>
      <xdr:nvPicPr>
        <xdr:cNvPr id="178" name="Picture 177" descr="Famoso Tortilla čips roštilj 150gr">
          <a:extLst>
            <a:ext uri="{FF2B5EF4-FFF2-40B4-BE49-F238E27FC236}">
              <a16:creationId xmlns:a16="http://schemas.microsoft.com/office/drawing/2014/main" id="{435BA8D5-D887-4A30-A5D4-71DDED8D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55445260"/>
          <a:ext cx="859155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271</xdr:row>
      <xdr:rowOff>30480</xdr:rowOff>
    </xdr:from>
    <xdr:to>
      <xdr:col>0</xdr:col>
      <xdr:colOff>1045845</xdr:colOff>
      <xdr:row>271</xdr:row>
      <xdr:rowOff>893445</xdr:rowOff>
    </xdr:to>
    <xdr:pic>
      <xdr:nvPicPr>
        <xdr:cNvPr id="179" name="Picture 178" descr="Famoso Tortilla čips tzatziki 150g">
          <a:extLst>
            <a:ext uri="{FF2B5EF4-FFF2-40B4-BE49-F238E27FC236}">
              <a16:creationId xmlns:a16="http://schemas.microsoft.com/office/drawing/2014/main" id="{FEEED7B8-735D-446B-85B0-37C0E074C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5638252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272</xdr:row>
      <xdr:rowOff>7620</xdr:rowOff>
    </xdr:from>
    <xdr:to>
      <xdr:col>0</xdr:col>
      <xdr:colOff>1083945</xdr:colOff>
      <xdr:row>272</xdr:row>
      <xdr:rowOff>855345</xdr:rowOff>
    </xdr:to>
    <xdr:pic>
      <xdr:nvPicPr>
        <xdr:cNvPr id="180" name="Picture 179" descr="BURRATA 200g">
          <a:extLst>
            <a:ext uri="{FF2B5EF4-FFF2-40B4-BE49-F238E27FC236}">
              <a16:creationId xmlns:a16="http://schemas.microsoft.com/office/drawing/2014/main" id="{1E9C6A0B-31FA-45D3-9824-DDE8477E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57274060"/>
          <a:ext cx="86106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274</xdr:row>
      <xdr:rowOff>30480</xdr:rowOff>
    </xdr:from>
    <xdr:to>
      <xdr:col>0</xdr:col>
      <xdr:colOff>1089658</xdr:colOff>
      <xdr:row>274</xdr:row>
      <xdr:rowOff>897253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F110BBB3-5F6C-4AFC-839B-AED2C80E5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59125720"/>
          <a:ext cx="857248" cy="857248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275</xdr:row>
      <xdr:rowOff>53340</xdr:rowOff>
    </xdr:from>
    <xdr:to>
      <xdr:col>0</xdr:col>
      <xdr:colOff>1049655</xdr:colOff>
      <xdr:row>275</xdr:row>
      <xdr:rowOff>874395</xdr:rowOff>
    </xdr:to>
    <xdr:pic>
      <xdr:nvPicPr>
        <xdr:cNvPr id="185" name="Picture 184" descr="BUFFALO  Mozzarela 125g">
          <a:extLst>
            <a:ext uri="{FF2B5EF4-FFF2-40B4-BE49-F238E27FC236}">
              <a16:creationId xmlns:a16="http://schemas.microsoft.com/office/drawing/2014/main" id="{6E1D7856-87FA-4B93-82A8-F8E87B67D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60062980"/>
          <a:ext cx="821055" cy="82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276</xdr:row>
      <xdr:rowOff>15240</xdr:rowOff>
    </xdr:from>
    <xdr:to>
      <xdr:col>0</xdr:col>
      <xdr:colOff>1089659</xdr:colOff>
      <xdr:row>276</xdr:row>
      <xdr:rowOff>896152</xdr:rowOff>
    </xdr:to>
    <xdr:pic>
      <xdr:nvPicPr>
        <xdr:cNvPr id="187" name="Picture 186" descr="TREVALLI STRACCIATELLA 200g">
          <a:extLst>
            <a:ext uri="{FF2B5EF4-FFF2-40B4-BE49-F238E27FC236}">
              <a16:creationId xmlns:a16="http://schemas.microsoft.com/office/drawing/2014/main" id="{06D90810-BC33-4A26-B6CC-016DF529CF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5263"/>
        <a:stretch/>
      </xdr:blipFill>
      <xdr:spPr bwMode="auto">
        <a:xfrm>
          <a:off x="175260" y="261853680"/>
          <a:ext cx="925829" cy="877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277</xdr:row>
      <xdr:rowOff>99060</xdr:rowOff>
    </xdr:from>
    <xdr:to>
      <xdr:col>0</xdr:col>
      <xdr:colOff>1310838</xdr:colOff>
      <xdr:row>277</xdr:row>
      <xdr:rowOff>744855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231CE62-9DE5-4668-922C-16505DAFD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62851900"/>
          <a:ext cx="1291788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278</xdr:row>
      <xdr:rowOff>60960</xdr:rowOff>
    </xdr:from>
    <xdr:to>
      <xdr:col>0</xdr:col>
      <xdr:colOff>1045845</xdr:colOff>
      <xdr:row>278</xdr:row>
      <xdr:rowOff>893445</xdr:rowOff>
    </xdr:to>
    <xdr:pic>
      <xdr:nvPicPr>
        <xdr:cNvPr id="189" name="Picture 188" descr="CREA ZELENA  PASTA OD PISTAĆA ">
          <a:extLst>
            <a:ext uri="{FF2B5EF4-FFF2-40B4-BE49-F238E27FC236}">
              <a16:creationId xmlns:a16="http://schemas.microsoft.com/office/drawing/2014/main" id="{0D07B285-DF29-4C65-8DE2-8E6037FE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637282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213360</xdr:colOff>
      <xdr:row>279</xdr:row>
      <xdr:rowOff>38100</xdr:rowOff>
    </xdr:from>
    <xdr:to>
      <xdr:col>0</xdr:col>
      <xdr:colOff>1066800</xdr:colOff>
      <xdr:row>279</xdr:row>
      <xdr:rowOff>895350</xdr:rowOff>
    </xdr:to>
    <xdr:pic>
      <xdr:nvPicPr>
        <xdr:cNvPr id="190" name="Picture 189" descr="CREA PASTA OD PISTAĆA ">
          <a:extLst>
            <a:ext uri="{FF2B5EF4-FFF2-40B4-BE49-F238E27FC236}">
              <a16:creationId xmlns:a16="http://schemas.microsoft.com/office/drawing/2014/main" id="{EAA207A5-FCD9-483A-BE0F-41E23DBAB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64619740"/>
          <a:ext cx="85344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280</xdr:row>
      <xdr:rowOff>68580</xdr:rowOff>
    </xdr:from>
    <xdr:to>
      <xdr:col>0</xdr:col>
      <xdr:colOff>1047750</xdr:colOff>
      <xdr:row>280</xdr:row>
      <xdr:rowOff>874395</xdr:rowOff>
    </xdr:to>
    <xdr:pic>
      <xdr:nvPicPr>
        <xdr:cNvPr id="191" name="Picture 190" descr="CREA LEŠNIK PASTA ">
          <a:extLst>
            <a:ext uri="{FF2B5EF4-FFF2-40B4-BE49-F238E27FC236}">
              <a16:creationId xmlns:a16="http://schemas.microsoft.com/office/drawing/2014/main" id="{CECB5EEB-F432-471B-8922-BBEA8AD46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65564620"/>
          <a:ext cx="805815" cy="805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281</xdr:row>
      <xdr:rowOff>106680</xdr:rowOff>
    </xdr:from>
    <xdr:to>
      <xdr:col>0</xdr:col>
      <xdr:colOff>1198245</xdr:colOff>
      <xdr:row>281</xdr:row>
      <xdr:rowOff>800101</xdr:rowOff>
    </xdr:to>
    <xdr:pic>
      <xdr:nvPicPr>
        <xdr:cNvPr id="192" name="Picture 191" descr="LISTIĆI OLJUŠTENOG BADEMA">
          <a:extLst>
            <a:ext uri="{FF2B5EF4-FFF2-40B4-BE49-F238E27FC236}">
              <a16:creationId xmlns:a16="http://schemas.microsoft.com/office/drawing/2014/main" id="{278C167E-3D1D-4DD6-BAD7-C89991BED9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96" b="18918"/>
        <a:stretch/>
      </xdr:blipFill>
      <xdr:spPr bwMode="auto">
        <a:xfrm>
          <a:off x="137160" y="266517120"/>
          <a:ext cx="1057275" cy="693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182880</xdr:colOff>
      <xdr:row>282</xdr:row>
      <xdr:rowOff>22860</xdr:rowOff>
    </xdr:from>
    <xdr:to>
      <xdr:col>0</xdr:col>
      <xdr:colOff>1068705</xdr:colOff>
      <xdr:row>282</xdr:row>
      <xdr:rowOff>897255</xdr:rowOff>
    </xdr:to>
    <xdr:pic>
      <xdr:nvPicPr>
        <xdr:cNvPr id="193" name="Picture 192" descr="BADEMOVO BRAŠNO">
          <a:extLst>
            <a:ext uri="{FF2B5EF4-FFF2-40B4-BE49-F238E27FC236}">
              <a16:creationId xmlns:a16="http://schemas.microsoft.com/office/drawing/2014/main" id="{CAEEBB8B-49F4-4732-8F92-B692EDD54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67347700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</xdr:colOff>
      <xdr:row>283</xdr:row>
      <xdr:rowOff>99060</xdr:rowOff>
    </xdr:from>
    <xdr:to>
      <xdr:col>0</xdr:col>
      <xdr:colOff>1011555</xdr:colOff>
      <xdr:row>283</xdr:row>
      <xdr:rowOff>859155</xdr:rowOff>
    </xdr:to>
    <xdr:pic>
      <xdr:nvPicPr>
        <xdr:cNvPr id="195" name="Picture 194" descr="PASTA OD PISTAĆA SUPERIOR">
          <a:extLst>
            <a:ext uri="{FF2B5EF4-FFF2-40B4-BE49-F238E27FC236}">
              <a16:creationId xmlns:a16="http://schemas.microsoft.com/office/drawing/2014/main" id="{D238F4C8-364F-4C2F-942F-8B2D37418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68338300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284</xdr:row>
      <xdr:rowOff>15240</xdr:rowOff>
    </xdr:from>
    <xdr:to>
      <xdr:col>0</xdr:col>
      <xdr:colOff>1045845</xdr:colOff>
      <xdr:row>284</xdr:row>
      <xdr:rowOff>857250</xdr:rowOff>
    </xdr:to>
    <xdr:pic>
      <xdr:nvPicPr>
        <xdr:cNvPr id="196" name="Picture 195" descr="FINE&amp;DELI COOKING CREME krem za kuvanje 23% m.m. 1L">
          <a:extLst>
            <a:ext uri="{FF2B5EF4-FFF2-40B4-BE49-F238E27FC236}">
              <a16:creationId xmlns:a16="http://schemas.microsoft.com/office/drawing/2014/main" id="{2AD4E125-6E9F-4A85-878B-BD99B0070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26916888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205740</xdr:colOff>
      <xdr:row>285</xdr:row>
      <xdr:rowOff>60960</xdr:rowOff>
    </xdr:from>
    <xdr:to>
      <xdr:col>0</xdr:col>
      <xdr:colOff>1082041</xdr:colOff>
      <xdr:row>285</xdr:row>
      <xdr:rowOff>821688</xdr:rowOff>
    </xdr:to>
    <xdr:pic>
      <xdr:nvPicPr>
        <xdr:cNvPr id="197" name="Picture 196" descr="FINE&amp;DELI COOKING CREME krem za kuvanje 23% m.m. 0.2L">
          <a:extLst>
            <a:ext uri="{FF2B5EF4-FFF2-40B4-BE49-F238E27FC236}">
              <a16:creationId xmlns:a16="http://schemas.microsoft.com/office/drawing/2014/main" id="{32B31858-B25C-4F6D-A8C1-132B0D19FF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2" t="21149" r="18160" b="19999"/>
        <a:stretch/>
      </xdr:blipFill>
      <xdr:spPr bwMode="auto">
        <a:xfrm>
          <a:off x="205740" y="270129000"/>
          <a:ext cx="868681" cy="772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205740</xdr:colOff>
      <xdr:row>286</xdr:row>
      <xdr:rowOff>22860</xdr:rowOff>
    </xdr:from>
    <xdr:to>
      <xdr:col>0</xdr:col>
      <xdr:colOff>1085850</xdr:colOff>
      <xdr:row>286</xdr:row>
      <xdr:rowOff>895350</xdr:rowOff>
    </xdr:to>
    <xdr:pic>
      <xdr:nvPicPr>
        <xdr:cNvPr id="198" name="Picture 197" descr="FINE&amp;DELI COOKING CREME krem za kuvanje 23% m.m. 0.5L">
          <a:extLst>
            <a:ext uri="{FF2B5EF4-FFF2-40B4-BE49-F238E27FC236}">
              <a16:creationId xmlns:a16="http://schemas.microsoft.com/office/drawing/2014/main" id="{149C7AB4-E594-42B8-BF34-775EEC69E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2710053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289</xdr:row>
      <xdr:rowOff>15240</xdr:rowOff>
    </xdr:from>
    <xdr:to>
      <xdr:col>0</xdr:col>
      <xdr:colOff>1083945</xdr:colOff>
      <xdr:row>289</xdr:row>
      <xdr:rowOff>876300</xdr:rowOff>
    </xdr:to>
    <xdr:pic>
      <xdr:nvPicPr>
        <xdr:cNvPr id="200" name="Picture 199" descr="ŠLAG PENA u spreju 30% m.m. 700ml">
          <a:extLst>
            <a:ext uri="{FF2B5EF4-FFF2-40B4-BE49-F238E27FC236}">
              <a16:creationId xmlns:a16="http://schemas.microsoft.com/office/drawing/2014/main" id="{1CF2D788-939E-47D1-B4A3-650028E26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73740880"/>
          <a:ext cx="86106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290</xdr:row>
      <xdr:rowOff>83820</xdr:rowOff>
    </xdr:from>
    <xdr:to>
      <xdr:col>0</xdr:col>
      <xdr:colOff>1007745</xdr:colOff>
      <xdr:row>290</xdr:row>
      <xdr:rowOff>853440</xdr:rowOff>
    </xdr:to>
    <xdr:pic>
      <xdr:nvPicPr>
        <xdr:cNvPr id="201" name="Picture 200" descr="ROOM STAND slatka pavlaka 35% m.m.">
          <a:extLst>
            <a:ext uri="{FF2B5EF4-FFF2-40B4-BE49-F238E27FC236}">
              <a16:creationId xmlns:a16="http://schemas.microsoft.com/office/drawing/2014/main" id="{F76B709B-D6D6-4681-A500-6733FDE8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27472386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291</xdr:row>
      <xdr:rowOff>38100</xdr:rowOff>
    </xdr:from>
    <xdr:to>
      <xdr:col>0</xdr:col>
      <xdr:colOff>1082040</xdr:colOff>
      <xdr:row>292</xdr:row>
      <xdr:rowOff>2</xdr:rowOff>
    </xdr:to>
    <xdr:pic>
      <xdr:nvPicPr>
        <xdr:cNvPr id="203" name="Picture 202" descr="ROAST&amp;FRY tečni maslac 1L">
          <a:extLst>
            <a:ext uri="{FF2B5EF4-FFF2-40B4-BE49-F238E27FC236}">
              <a16:creationId xmlns:a16="http://schemas.microsoft.com/office/drawing/2014/main" id="{0F17836E-523C-438D-A637-8DDC4AE9D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7559254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292</xdr:row>
      <xdr:rowOff>99060</xdr:rowOff>
    </xdr:from>
    <xdr:to>
      <xdr:col>0</xdr:col>
      <xdr:colOff>1162650</xdr:colOff>
      <xdr:row>292</xdr:row>
      <xdr:rowOff>723899</xdr:rowOff>
    </xdr:to>
    <xdr:pic>
      <xdr:nvPicPr>
        <xdr:cNvPr id="204" name="Picture 203" descr="MASLAC 82% m.m. 1kg">
          <a:extLst>
            <a:ext uri="{FF2B5EF4-FFF2-40B4-BE49-F238E27FC236}">
              <a16:creationId xmlns:a16="http://schemas.microsoft.com/office/drawing/2014/main" id="{BC686C3E-E3EF-4B51-913B-873479D013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21" b="14492"/>
        <a:stretch/>
      </xdr:blipFill>
      <xdr:spPr bwMode="auto">
        <a:xfrm>
          <a:off x="220980" y="276567900"/>
          <a:ext cx="945480" cy="624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293</xdr:row>
      <xdr:rowOff>91440</xdr:rowOff>
    </xdr:from>
    <xdr:to>
      <xdr:col>0</xdr:col>
      <xdr:colOff>1085850</xdr:colOff>
      <xdr:row>293</xdr:row>
      <xdr:rowOff>838200</xdr:rowOff>
    </xdr:to>
    <xdr:pic>
      <xdr:nvPicPr>
        <xdr:cNvPr id="205" name="Picture 204" descr="MASLAC ZA PRIPREMU KROASANA 2kg">
          <a:extLst>
            <a:ext uri="{FF2B5EF4-FFF2-40B4-BE49-F238E27FC236}">
              <a16:creationId xmlns:a16="http://schemas.microsoft.com/office/drawing/2014/main" id="{B37F48F3-F1E2-49DD-A429-EBED09B423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64" b="7983"/>
        <a:stretch/>
      </xdr:blipFill>
      <xdr:spPr bwMode="auto">
        <a:xfrm>
          <a:off x="175260" y="277474680"/>
          <a:ext cx="90678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294</xdr:row>
      <xdr:rowOff>68580</xdr:rowOff>
    </xdr:from>
    <xdr:to>
      <xdr:col>0</xdr:col>
      <xdr:colOff>1236191</xdr:colOff>
      <xdr:row>294</xdr:row>
      <xdr:rowOff>858773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21DAA683-0858-440E-BA7A-71B553F53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78366220"/>
          <a:ext cx="1171421" cy="780668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295</xdr:row>
      <xdr:rowOff>76200</xdr:rowOff>
    </xdr:from>
    <xdr:to>
      <xdr:col>0</xdr:col>
      <xdr:colOff>1049655</xdr:colOff>
      <xdr:row>295</xdr:row>
      <xdr:rowOff>895350</xdr:rowOff>
    </xdr:to>
    <xdr:pic>
      <xdr:nvPicPr>
        <xdr:cNvPr id="207" name="Picture 206" descr="BRANCO DA GAIVOSA 2020  0,75 l">
          <a:extLst>
            <a:ext uri="{FF2B5EF4-FFF2-40B4-BE49-F238E27FC236}">
              <a16:creationId xmlns:a16="http://schemas.microsoft.com/office/drawing/2014/main" id="{B34EB2EE-9CC9-4E60-AC9E-A9DD5C1C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7928824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296</xdr:row>
      <xdr:rowOff>38100</xdr:rowOff>
    </xdr:from>
    <xdr:to>
      <xdr:col>0</xdr:col>
      <xdr:colOff>1085850</xdr:colOff>
      <xdr:row>296</xdr:row>
      <xdr:rowOff>891540</xdr:rowOff>
    </xdr:to>
    <xdr:pic>
      <xdr:nvPicPr>
        <xdr:cNvPr id="208" name="Picture 207" descr="VALE DA RAPOSA ROSE 2020 0,75l">
          <a:extLst>
            <a:ext uri="{FF2B5EF4-FFF2-40B4-BE49-F238E27FC236}">
              <a16:creationId xmlns:a16="http://schemas.microsoft.com/office/drawing/2014/main" id="{C0351F9C-7DD7-4001-8C2B-280E44200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80164540"/>
          <a:ext cx="84582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297</xdr:row>
      <xdr:rowOff>30480</xdr:rowOff>
    </xdr:from>
    <xdr:to>
      <xdr:col>0</xdr:col>
      <xdr:colOff>1104900</xdr:colOff>
      <xdr:row>297</xdr:row>
      <xdr:rowOff>893445</xdr:rowOff>
    </xdr:to>
    <xdr:pic>
      <xdr:nvPicPr>
        <xdr:cNvPr id="209" name="Picture 208" descr="CALDAS RESERVA TOURIGA NACIONAL 2019 0,75l">
          <a:extLst>
            <a:ext uri="{FF2B5EF4-FFF2-40B4-BE49-F238E27FC236}">
              <a16:creationId xmlns:a16="http://schemas.microsoft.com/office/drawing/2014/main" id="{66A240B4-A67E-45AF-B6BC-BFD88577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107132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312420</xdr:colOff>
      <xdr:row>298</xdr:row>
      <xdr:rowOff>99060</xdr:rowOff>
    </xdr:from>
    <xdr:to>
      <xdr:col>0</xdr:col>
      <xdr:colOff>1049655</xdr:colOff>
      <xdr:row>298</xdr:row>
      <xdr:rowOff>821055</xdr:rowOff>
    </xdr:to>
    <xdr:pic>
      <xdr:nvPicPr>
        <xdr:cNvPr id="210" name="Picture 209" descr="QUINTA DA GAIVOSA PORTO LBV 2017 0,75l">
          <a:extLst>
            <a:ext uri="{FF2B5EF4-FFF2-40B4-BE49-F238E27FC236}">
              <a16:creationId xmlns:a16="http://schemas.microsoft.com/office/drawing/2014/main" id="{19DB60CD-D8D6-43C2-A4C4-7FA405DF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282054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299</xdr:row>
      <xdr:rowOff>83820</xdr:rowOff>
    </xdr:from>
    <xdr:to>
      <xdr:col>0</xdr:col>
      <xdr:colOff>1049655</xdr:colOff>
      <xdr:row>299</xdr:row>
      <xdr:rowOff>859155</xdr:rowOff>
    </xdr:to>
    <xdr:pic>
      <xdr:nvPicPr>
        <xdr:cNvPr id="211" name="Picture 210" descr="CALDAS PORTO RUBY SPECIAL RESERVE 0,75l">
          <a:extLst>
            <a:ext uri="{FF2B5EF4-FFF2-40B4-BE49-F238E27FC236}">
              <a16:creationId xmlns:a16="http://schemas.microsoft.com/office/drawing/2014/main" id="{FAA6B1AD-64BE-48A8-812F-FA63F45B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282953460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300</xdr:row>
      <xdr:rowOff>53340</xdr:rowOff>
    </xdr:from>
    <xdr:to>
      <xdr:col>0</xdr:col>
      <xdr:colOff>1108709</xdr:colOff>
      <xdr:row>300</xdr:row>
      <xdr:rowOff>897254</xdr:rowOff>
    </xdr:to>
    <xdr:pic>
      <xdr:nvPicPr>
        <xdr:cNvPr id="212" name="Picture 211" descr="QUINTA DA GAIVOSA TINTO 2019 0,75l">
          <a:extLst>
            <a:ext uri="{FF2B5EF4-FFF2-40B4-BE49-F238E27FC236}">
              <a16:creationId xmlns:a16="http://schemas.microsoft.com/office/drawing/2014/main" id="{493F8603-4945-4739-8C0F-97B3A0CAD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83837380"/>
          <a:ext cx="834389" cy="834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301</xdr:row>
      <xdr:rowOff>45720</xdr:rowOff>
    </xdr:from>
    <xdr:to>
      <xdr:col>0</xdr:col>
      <xdr:colOff>1047750</xdr:colOff>
      <xdr:row>301</xdr:row>
      <xdr:rowOff>895350</xdr:rowOff>
    </xdr:to>
    <xdr:pic>
      <xdr:nvPicPr>
        <xdr:cNvPr id="213" name="Picture 212" descr="CIPIRIPI mlečni desert ">
          <a:extLst>
            <a:ext uri="{FF2B5EF4-FFF2-40B4-BE49-F238E27FC236}">
              <a16:creationId xmlns:a16="http://schemas.microsoft.com/office/drawing/2014/main" id="{72F8B0E5-5CA8-49D7-A768-557BB4320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84744160"/>
          <a:ext cx="840105" cy="840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304</xdr:row>
      <xdr:rowOff>30480</xdr:rowOff>
    </xdr:from>
    <xdr:to>
      <xdr:col>0</xdr:col>
      <xdr:colOff>1045845</xdr:colOff>
      <xdr:row>304</xdr:row>
      <xdr:rowOff>819150</xdr:rowOff>
    </xdr:to>
    <xdr:pic>
      <xdr:nvPicPr>
        <xdr:cNvPr id="214" name="Picture 213" descr="CIPIRIPI Cream Dessert double nut 175g">
          <a:extLst>
            <a:ext uri="{FF2B5EF4-FFF2-40B4-BE49-F238E27FC236}">
              <a16:creationId xmlns:a16="http://schemas.microsoft.com/office/drawing/2014/main" id="{5D2B9B9B-BE62-4AA8-9853-62BC77835F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069"/>
        <a:stretch/>
      </xdr:blipFill>
      <xdr:spPr bwMode="auto">
        <a:xfrm>
          <a:off x="228600" y="285643320"/>
          <a:ext cx="82677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308</xdr:row>
      <xdr:rowOff>83820</xdr:rowOff>
    </xdr:from>
    <xdr:to>
      <xdr:col>0</xdr:col>
      <xdr:colOff>1082040</xdr:colOff>
      <xdr:row>308</xdr:row>
      <xdr:rowOff>841951</xdr:rowOff>
    </xdr:to>
    <xdr:pic>
      <xdr:nvPicPr>
        <xdr:cNvPr id="216" name="Picture 215" descr="CIPIRIPI CACAO 230ml">
          <a:extLst>
            <a:ext uri="{FF2B5EF4-FFF2-40B4-BE49-F238E27FC236}">
              <a16:creationId xmlns:a16="http://schemas.microsoft.com/office/drawing/2014/main" id="{40376F7D-1E4B-4981-9F60-4EEC04393B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55" b="4615"/>
        <a:stretch/>
      </xdr:blipFill>
      <xdr:spPr bwMode="auto">
        <a:xfrm>
          <a:off x="228600" y="288439860"/>
          <a:ext cx="849630" cy="758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238760</xdr:colOff>
      <xdr:row>309</xdr:row>
      <xdr:rowOff>88900</xdr:rowOff>
    </xdr:from>
    <xdr:to>
      <xdr:col>0</xdr:col>
      <xdr:colOff>1103964</xdr:colOff>
      <xdr:row>309</xdr:row>
      <xdr:rowOff>798830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BAA241DE-4DA7-4C61-B4E9-0B1348A19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09" b="20209"/>
        <a:stretch/>
      </xdr:blipFill>
      <xdr:spPr bwMode="auto">
        <a:xfrm>
          <a:off x="238760" y="290271200"/>
          <a:ext cx="865204" cy="709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310</xdr:row>
      <xdr:rowOff>107950</xdr:rowOff>
    </xdr:from>
    <xdr:to>
      <xdr:col>0</xdr:col>
      <xdr:colOff>1121410</xdr:colOff>
      <xdr:row>310</xdr:row>
      <xdr:rowOff>819149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53F4CDE-766E-462E-AF89-68005059C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36" b="21136"/>
        <a:stretch/>
      </xdr:blipFill>
      <xdr:spPr bwMode="auto">
        <a:xfrm>
          <a:off x="241300" y="291204650"/>
          <a:ext cx="876300" cy="70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316</xdr:row>
      <xdr:rowOff>45720</xdr:rowOff>
    </xdr:from>
    <xdr:to>
      <xdr:col>0</xdr:col>
      <xdr:colOff>1066800</xdr:colOff>
      <xdr:row>316</xdr:row>
      <xdr:rowOff>853440</xdr:rowOff>
    </xdr:to>
    <xdr:pic>
      <xdr:nvPicPr>
        <xdr:cNvPr id="220" name="Picture 219" descr="Farchioni ekstra devičansko maslinovo ulje 5L">
          <a:extLst>
            <a:ext uri="{FF2B5EF4-FFF2-40B4-BE49-F238E27FC236}">
              <a16:creationId xmlns:a16="http://schemas.microsoft.com/office/drawing/2014/main" id="{5BE2C4A7-3ECD-45B0-A4F4-F890BB689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571696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487680</xdr:colOff>
      <xdr:row>317</xdr:row>
      <xdr:rowOff>76200</xdr:rowOff>
    </xdr:from>
    <xdr:to>
      <xdr:col>0</xdr:col>
      <xdr:colOff>859154</xdr:colOff>
      <xdr:row>317</xdr:row>
      <xdr:rowOff>892113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63C95616-6E0A-41F6-A6E0-0633E51FF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147" b="9085"/>
        <a:stretch/>
      </xdr:blipFill>
      <xdr:spPr>
        <a:xfrm>
          <a:off x="487680" y="296661840"/>
          <a:ext cx="367664" cy="81972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318</xdr:row>
      <xdr:rowOff>45720</xdr:rowOff>
    </xdr:from>
    <xdr:to>
      <xdr:col>0</xdr:col>
      <xdr:colOff>1101090</xdr:colOff>
      <xdr:row>318</xdr:row>
      <xdr:rowOff>891540</xdr:rowOff>
    </xdr:to>
    <xdr:pic>
      <xdr:nvPicPr>
        <xdr:cNvPr id="223" name="Picture 222" descr="Nefiltrirano svetlo pivo 0,75l Mastri Birrai Umbri">
          <a:extLst>
            <a:ext uri="{FF2B5EF4-FFF2-40B4-BE49-F238E27FC236}">
              <a16:creationId xmlns:a16="http://schemas.microsoft.com/office/drawing/2014/main" id="{054F7D0A-768B-42E5-8B6A-849A75A0A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7545760"/>
          <a:ext cx="834390" cy="834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556260</xdr:colOff>
      <xdr:row>320</xdr:row>
      <xdr:rowOff>60960</xdr:rowOff>
    </xdr:from>
    <xdr:to>
      <xdr:col>0</xdr:col>
      <xdr:colOff>842008</xdr:colOff>
      <xdr:row>320</xdr:row>
      <xdr:rowOff>854846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2CC3015-350D-4F27-A164-4814A85B6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299389800"/>
          <a:ext cx="285748" cy="786266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327</xdr:row>
      <xdr:rowOff>76200</xdr:rowOff>
    </xdr:from>
    <xdr:to>
      <xdr:col>0</xdr:col>
      <xdr:colOff>1163954</xdr:colOff>
      <xdr:row>327</xdr:row>
      <xdr:rowOff>741680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FEE15A06-7ED1-4810-B838-AA00CDB23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88" b="16945"/>
        <a:stretch/>
      </xdr:blipFill>
      <xdr:spPr>
        <a:xfrm>
          <a:off x="167640" y="307634640"/>
          <a:ext cx="992504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328</xdr:row>
      <xdr:rowOff>68580</xdr:rowOff>
    </xdr:from>
    <xdr:to>
      <xdr:col>0</xdr:col>
      <xdr:colOff>1045844</xdr:colOff>
      <xdr:row>328</xdr:row>
      <xdr:rowOff>840104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649ADA35-B4F3-4283-94E9-82136B784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08541420"/>
          <a:ext cx="771524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329</xdr:row>
      <xdr:rowOff>213360</xdr:rowOff>
    </xdr:from>
    <xdr:to>
      <xdr:col>0</xdr:col>
      <xdr:colOff>1200149</xdr:colOff>
      <xdr:row>329</xdr:row>
      <xdr:rowOff>778950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13EB6F1A-A52C-47C5-9248-778A8C2E8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22" b="22223"/>
        <a:stretch/>
      </xdr:blipFill>
      <xdr:spPr>
        <a:xfrm>
          <a:off x="114300" y="309600600"/>
          <a:ext cx="1089659" cy="561780"/>
        </a:xfrm>
        <a:prstGeom prst="rect">
          <a:avLst/>
        </a:prstGeom>
      </xdr:spPr>
    </xdr:pic>
    <xdr:clientData/>
  </xdr:twoCellAnchor>
  <xdr:twoCellAnchor editAs="oneCell">
    <xdr:from>
      <xdr:col>0</xdr:col>
      <xdr:colOff>289560</xdr:colOff>
      <xdr:row>330</xdr:row>
      <xdr:rowOff>53340</xdr:rowOff>
    </xdr:from>
    <xdr:to>
      <xdr:col>0</xdr:col>
      <xdr:colOff>1082040</xdr:colOff>
      <xdr:row>330</xdr:row>
      <xdr:rowOff>834390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D9838BA5-7800-4A4A-97E6-0FF1BF570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310354980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331</xdr:row>
      <xdr:rowOff>144780</xdr:rowOff>
    </xdr:from>
    <xdr:to>
      <xdr:col>0</xdr:col>
      <xdr:colOff>1162050</xdr:colOff>
      <xdr:row>331</xdr:row>
      <xdr:rowOff>703745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B9CC6FA-E325-4E6D-BA58-2BA19F9AB3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00" b="23143"/>
        <a:stretch/>
      </xdr:blipFill>
      <xdr:spPr>
        <a:xfrm>
          <a:off x="129540" y="311360820"/>
          <a:ext cx="1036320" cy="56849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275590</xdr:colOff>
      <xdr:row>332</xdr:row>
      <xdr:rowOff>27940</xdr:rowOff>
    </xdr:from>
    <xdr:to>
      <xdr:col>0</xdr:col>
      <xdr:colOff>1123314</xdr:colOff>
      <xdr:row>332</xdr:row>
      <xdr:rowOff>892809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F8C8F712-BFC9-4846-8D9F-01F9395B3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" y="312155840"/>
          <a:ext cx="857249" cy="857249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340</xdr:row>
      <xdr:rowOff>45720</xdr:rowOff>
    </xdr:from>
    <xdr:to>
      <xdr:col>0</xdr:col>
      <xdr:colOff>1107041</xdr:colOff>
      <xdr:row>340</xdr:row>
      <xdr:rowOff>815340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3C5E1674-8340-4785-ABCD-4D26831966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3" t="6132" r="5745" b="10668"/>
        <a:stretch/>
      </xdr:blipFill>
      <xdr:spPr>
        <a:xfrm flipH="1">
          <a:off x="243840" y="320405760"/>
          <a:ext cx="863201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347</xdr:row>
      <xdr:rowOff>30480</xdr:rowOff>
    </xdr:from>
    <xdr:to>
      <xdr:col>0</xdr:col>
      <xdr:colOff>1163955</xdr:colOff>
      <xdr:row>347</xdr:row>
      <xdr:rowOff>779728</xdr:rowOff>
    </xdr:to>
    <xdr:pic>
      <xdr:nvPicPr>
        <xdr:cNvPr id="246" name="Picture 245" descr="HAPPY COW Regular  topljeni namazni sir  50% m.m. 140g">
          <a:extLst>
            <a:ext uri="{FF2B5EF4-FFF2-40B4-BE49-F238E27FC236}">
              <a16:creationId xmlns:a16="http://schemas.microsoft.com/office/drawing/2014/main" id="{1546B5A9-D751-44EF-AED2-52A39A10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325876920"/>
          <a:ext cx="1007745" cy="758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348</xdr:row>
      <xdr:rowOff>38100</xdr:rowOff>
    </xdr:from>
    <xdr:to>
      <xdr:col>0</xdr:col>
      <xdr:colOff>1198245</xdr:colOff>
      <xdr:row>348</xdr:row>
      <xdr:rowOff>855188</xdr:rowOff>
    </xdr:to>
    <xdr:pic>
      <xdr:nvPicPr>
        <xdr:cNvPr id="247" name="Picture 246" descr="HAPPY COW Ham topljeni namazni sir 50% m.m. 140g">
          <a:extLst>
            <a:ext uri="{FF2B5EF4-FFF2-40B4-BE49-F238E27FC236}">
              <a16:creationId xmlns:a16="http://schemas.microsoft.com/office/drawing/2014/main" id="{7E6AF961-8C32-4C6A-953C-809ABDA1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26798940"/>
          <a:ext cx="1080135" cy="813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349</xdr:row>
      <xdr:rowOff>60960</xdr:rowOff>
    </xdr:from>
    <xdr:to>
      <xdr:col>0</xdr:col>
      <xdr:colOff>1161693</xdr:colOff>
      <xdr:row>349</xdr:row>
      <xdr:rowOff>821839</xdr:rowOff>
    </xdr:to>
    <xdr:pic>
      <xdr:nvPicPr>
        <xdr:cNvPr id="248" name="Picture 247" descr="HAPPY COW Ementaler punomasni tvrdi sir komad 45% m.m. 250g">
          <a:extLst>
            <a:ext uri="{FF2B5EF4-FFF2-40B4-BE49-F238E27FC236}">
              <a16:creationId xmlns:a16="http://schemas.microsoft.com/office/drawing/2014/main" id="{6ADE0C25-D873-4508-907B-BC81E77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27736200"/>
          <a:ext cx="1005483" cy="757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64351</xdr:rowOff>
    </xdr:from>
    <xdr:to>
      <xdr:col>0</xdr:col>
      <xdr:colOff>1238250</xdr:colOff>
      <xdr:row>350</xdr:row>
      <xdr:rowOff>857250</xdr:rowOff>
    </xdr:to>
    <xdr:pic>
      <xdr:nvPicPr>
        <xdr:cNvPr id="249" name="Picture 248" descr="HAPPY COW topljeni sir za mazanje 150 g">
          <a:extLst>
            <a:ext uri="{FF2B5EF4-FFF2-40B4-BE49-F238E27FC236}">
              <a16:creationId xmlns:a16="http://schemas.microsoft.com/office/drawing/2014/main" id="{25842DEC-6BA6-4719-B07A-081B33CEA9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19" b="17837"/>
        <a:stretch/>
      </xdr:blipFill>
      <xdr:spPr bwMode="auto">
        <a:xfrm>
          <a:off x="0" y="328653991"/>
          <a:ext cx="1242060" cy="796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352</xdr:row>
      <xdr:rowOff>68580</xdr:rowOff>
    </xdr:from>
    <xdr:to>
      <xdr:col>0</xdr:col>
      <xdr:colOff>1087755</xdr:colOff>
      <xdr:row>352</xdr:row>
      <xdr:rowOff>878205</xdr:rowOff>
    </xdr:to>
    <xdr:pic>
      <xdr:nvPicPr>
        <xdr:cNvPr id="250" name="Picture 249" descr="Woerle note - happy cow mozzarella slajs 150g">
          <a:extLst>
            <a:ext uri="{FF2B5EF4-FFF2-40B4-BE49-F238E27FC236}">
              <a16:creationId xmlns:a16="http://schemas.microsoft.com/office/drawing/2014/main" id="{7D036EC0-DFE2-40B8-A03A-D90BA290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33048702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353</xdr:row>
      <xdr:rowOff>30480</xdr:rowOff>
    </xdr:from>
    <xdr:to>
      <xdr:col>0</xdr:col>
      <xdr:colOff>1082040</xdr:colOff>
      <xdr:row>353</xdr:row>
      <xdr:rowOff>853440</xdr:rowOff>
    </xdr:to>
    <xdr:pic>
      <xdr:nvPicPr>
        <xdr:cNvPr id="251" name="Picture 250" descr="Woerle note - happy cow regular topljeni namazni sir 55%m.m. 360g">
          <a:extLst>
            <a:ext uri="{FF2B5EF4-FFF2-40B4-BE49-F238E27FC236}">
              <a16:creationId xmlns:a16="http://schemas.microsoft.com/office/drawing/2014/main" id="{4454BF75-5170-4869-9E98-872169ABC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33136332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354</xdr:row>
      <xdr:rowOff>38100</xdr:rowOff>
    </xdr:from>
    <xdr:to>
      <xdr:col>0</xdr:col>
      <xdr:colOff>1122045</xdr:colOff>
      <xdr:row>354</xdr:row>
      <xdr:rowOff>801830</xdr:rowOff>
    </xdr:to>
    <xdr:pic>
      <xdr:nvPicPr>
        <xdr:cNvPr id="252" name="Picture 251" descr="HAPPY COW Regular topljeni namazni sir 50% m.m. 120g">
          <a:extLst>
            <a:ext uri="{FF2B5EF4-FFF2-40B4-BE49-F238E27FC236}">
              <a16:creationId xmlns:a16="http://schemas.microsoft.com/office/drawing/2014/main" id="{823F60DB-DB57-4340-A166-53ABD1BDE6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60" b="11622"/>
        <a:stretch/>
      </xdr:blipFill>
      <xdr:spPr bwMode="auto">
        <a:xfrm>
          <a:off x="167640" y="332285340"/>
          <a:ext cx="967740" cy="763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355</xdr:row>
      <xdr:rowOff>30480</xdr:rowOff>
    </xdr:from>
    <xdr:to>
      <xdr:col>0</xdr:col>
      <xdr:colOff>1051559</xdr:colOff>
      <xdr:row>355</xdr:row>
      <xdr:rowOff>859154</xdr:rowOff>
    </xdr:to>
    <xdr:pic>
      <xdr:nvPicPr>
        <xdr:cNvPr id="253" name="Picture 252" descr="CIPIRIPI wafer rolls vanilla 150g">
          <a:extLst>
            <a:ext uri="{FF2B5EF4-FFF2-40B4-BE49-F238E27FC236}">
              <a16:creationId xmlns:a16="http://schemas.microsoft.com/office/drawing/2014/main" id="{148CA948-5F5C-444D-83E0-F96C6B98D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33192120"/>
          <a:ext cx="819149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</xdr:colOff>
      <xdr:row>356</xdr:row>
      <xdr:rowOff>45720</xdr:rowOff>
    </xdr:from>
    <xdr:to>
      <xdr:col>0</xdr:col>
      <xdr:colOff>1083945</xdr:colOff>
      <xdr:row>356</xdr:row>
      <xdr:rowOff>874395</xdr:rowOff>
    </xdr:to>
    <xdr:pic>
      <xdr:nvPicPr>
        <xdr:cNvPr id="254" name="Picture 253" descr="CIPIRIPI wafer rolls lešnik i kikiriki 150g">
          <a:extLst>
            <a:ext uri="{FF2B5EF4-FFF2-40B4-BE49-F238E27FC236}">
              <a16:creationId xmlns:a16="http://schemas.microsoft.com/office/drawing/2014/main" id="{0C97DBE4-95A5-4A9B-AA2B-493889F5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33412176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356</xdr:row>
      <xdr:rowOff>906780</xdr:rowOff>
    </xdr:from>
    <xdr:to>
      <xdr:col>0</xdr:col>
      <xdr:colOff>1122044</xdr:colOff>
      <xdr:row>357</xdr:row>
      <xdr:rowOff>874393</xdr:rowOff>
    </xdr:to>
    <xdr:pic>
      <xdr:nvPicPr>
        <xdr:cNvPr id="256" name="Picture 255" descr="CIPIRIPI wafer rolls kokos 150g">
          <a:extLst>
            <a:ext uri="{FF2B5EF4-FFF2-40B4-BE49-F238E27FC236}">
              <a16:creationId xmlns:a16="http://schemas.microsoft.com/office/drawing/2014/main" id="{7F281727-29BD-4B39-9D3B-60664680D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334982820"/>
          <a:ext cx="882014" cy="882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359</xdr:row>
      <xdr:rowOff>76200</xdr:rowOff>
    </xdr:from>
    <xdr:to>
      <xdr:col>0</xdr:col>
      <xdr:colOff>1028700</xdr:colOff>
      <xdr:row>359</xdr:row>
      <xdr:rowOff>857250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730B7FF8-4135-420D-909D-3783BFCF58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99" b="15976"/>
        <a:stretch/>
      </xdr:blipFill>
      <xdr:spPr>
        <a:xfrm>
          <a:off x="289560" y="337809840"/>
          <a:ext cx="7391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360</xdr:row>
      <xdr:rowOff>53340</xdr:rowOff>
    </xdr:from>
    <xdr:to>
      <xdr:col>0</xdr:col>
      <xdr:colOff>1005840</xdr:colOff>
      <xdr:row>360</xdr:row>
      <xdr:rowOff>911429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D040B724-2DE9-43B8-B042-69EFCE867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40530180"/>
          <a:ext cx="666750" cy="85808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361</xdr:row>
      <xdr:rowOff>30480</xdr:rowOff>
    </xdr:from>
    <xdr:to>
      <xdr:col>0</xdr:col>
      <xdr:colOff>858370</xdr:colOff>
      <xdr:row>361</xdr:row>
      <xdr:rowOff>891656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C6ED756F-0D65-4A09-A5ED-250E08BB0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5300" y="343250520"/>
          <a:ext cx="366880" cy="853556"/>
        </a:xfrm>
        <a:prstGeom prst="rect">
          <a:avLst/>
        </a:prstGeom>
      </xdr:spPr>
    </xdr:pic>
    <xdr:clientData/>
  </xdr:twoCellAnchor>
  <xdr:twoCellAnchor editAs="oneCell">
    <xdr:from>
      <xdr:col>0</xdr:col>
      <xdr:colOff>434340</xdr:colOff>
      <xdr:row>362</xdr:row>
      <xdr:rowOff>91440</xdr:rowOff>
    </xdr:from>
    <xdr:to>
      <xdr:col>0</xdr:col>
      <xdr:colOff>911548</xdr:colOff>
      <xdr:row>362</xdr:row>
      <xdr:rowOff>835115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61B82E6D-B88D-4803-9CE9-A9D176B09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4340" y="344225880"/>
          <a:ext cx="477208" cy="743675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</xdr:colOff>
      <xdr:row>363</xdr:row>
      <xdr:rowOff>30480</xdr:rowOff>
    </xdr:from>
    <xdr:to>
      <xdr:col>0</xdr:col>
      <xdr:colOff>954405</xdr:colOff>
      <xdr:row>363</xdr:row>
      <xdr:rowOff>855345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6C0CE916-418D-4DC4-9FB7-374C017B8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345079320"/>
          <a:ext cx="588645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510540</xdr:colOff>
      <xdr:row>364</xdr:row>
      <xdr:rowOff>38100</xdr:rowOff>
    </xdr:from>
    <xdr:to>
      <xdr:col>0</xdr:col>
      <xdr:colOff>819149</xdr:colOff>
      <xdr:row>364</xdr:row>
      <xdr:rowOff>876325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48D65123-FFCC-4F69-9D29-596E5E9E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346001340"/>
          <a:ext cx="321944" cy="8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365</xdr:row>
      <xdr:rowOff>0</xdr:rowOff>
    </xdr:from>
    <xdr:to>
      <xdr:col>0</xdr:col>
      <xdr:colOff>1026795</xdr:colOff>
      <xdr:row>365</xdr:row>
      <xdr:rowOff>891541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D5C4E322-86A7-48BB-B3C2-4F3B724DB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5050"/>
        <a:stretch/>
      </xdr:blipFill>
      <xdr:spPr>
        <a:xfrm>
          <a:off x="83820" y="346877640"/>
          <a:ext cx="942975" cy="895351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367</xdr:row>
      <xdr:rowOff>60960</xdr:rowOff>
    </xdr:from>
    <xdr:to>
      <xdr:col>0</xdr:col>
      <xdr:colOff>1255394</xdr:colOff>
      <xdr:row>367</xdr:row>
      <xdr:rowOff>857642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52C9E6C4-81A5-4502-AD14-CC3F09662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48767400"/>
          <a:ext cx="942974" cy="792872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</xdr:colOff>
      <xdr:row>370</xdr:row>
      <xdr:rowOff>53340</xdr:rowOff>
    </xdr:from>
    <xdr:to>
      <xdr:col>0</xdr:col>
      <xdr:colOff>1007744</xdr:colOff>
      <xdr:row>370</xdr:row>
      <xdr:rowOff>859070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462DBF3F-D863-4666-BC63-1BE79F6A2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351502980"/>
          <a:ext cx="638174" cy="80192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374</xdr:row>
      <xdr:rowOff>45720</xdr:rowOff>
    </xdr:from>
    <xdr:to>
      <xdr:col>0</xdr:col>
      <xdr:colOff>1257300</xdr:colOff>
      <xdr:row>374</xdr:row>
      <xdr:rowOff>856664</xdr:rowOff>
    </xdr:to>
    <xdr:pic>
      <xdr:nvPicPr>
        <xdr:cNvPr id="273" name="Picture 272" descr="FINE&amp;DELI Listići toast 120g">
          <a:extLst>
            <a:ext uri="{FF2B5EF4-FFF2-40B4-BE49-F238E27FC236}">
              <a16:creationId xmlns:a16="http://schemas.microsoft.com/office/drawing/2014/main" id="{2A7084A4-E5FD-46A4-A9E7-3922F959E0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08" b="15961"/>
        <a:stretch/>
      </xdr:blipFill>
      <xdr:spPr bwMode="auto">
        <a:xfrm>
          <a:off x="91440" y="355152960"/>
          <a:ext cx="1165860" cy="80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375</xdr:row>
      <xdr:rowOff>38100</xdr:rowOff>
    </xdr:from>
    <xdr:to>
      <xdr:col>0</xdr:col>
      <xdr:colOff>1234440</xdr:colOff>
      <xdr:row>375</xdr:row>
      <xdr:rowOff>857316</xdr:rowOff>
    </xdr:to>
    <xdr:pic>
      <xdr:nvPicPr>
        <xdr:cNvPr id="274" name="Picture 273" descr="FINE&amp;DELI Listići sandwich 120g ">
          <a:extLst>
            <a:ext uri="{FF2B5EF4-FFF2-40B4-BE49-F238E27FC236}">
              <a16:creationId xmlns:a16="http://schemas.microsoft.com/office/drawing/2014/main" id="{A2F285EE-0C20-4DF1-B767-BEE101BB3E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52" b="16304"/>
        <a:stretch/>
      </xdr:blipFill>
      <xdr:spPr bwMode="auto">
        <a:xfrm>
          <a:off x="106680" y="356059740"/>
          <a:ext cx="1116330" cy="81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377</xdr:row>
      <xdr:rowOff>129540</xdr:rowOff>
    </xdr:from>
    <xdr:to>
      <xdr:col>0</xdr:col>
      <xdr:colOff>1238250</xdr:colOff>
      <xdr:row>377</xdr:row>
      <xdr:rowOff>818125</xdr:rowOff>
    </xdr:to>
    <xdr:pic>
      <xdr:nvPicPr>
        <xdr:cNvPr id="284" name="Picture 283" descr="Linco kvasac 42g">
          <a:extLst>
            <a:ext uri="{FF2B5EF4-FFF2-40B4-BE49-F238E27FC236}">
              <a16:creationId xmlns:a16="http://schemas.microsoft.com/office/drawing/2014/main" id="{060EF188-63B6-4B56-A38A-A9021CE49D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89" b="11550"/>
        <a:stretch/>
      </xdr:blipFill>
      <xdr:spPr bwMode="auto">
        <a:xfrm>
          <a:off x="68580" y="371695980"/>
          <a:ext cx="1165860" cy="70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213360</xdr:colOff>
      <xdr:row>378</xdr:row>
      <xdr:rowOff>106680</xdr:rowOff>
    </xdr:from>
    <xdr:to>
      <xdr:col>0</xdr:col>
      <xdr:colOff>1196340</xdr:colOff>
      <xdr:row>378</xdr:row>
      <xdr:rowOff>857273</xdr:rowOff>
    </xdr:to>
    <xdr:pic>
      <xdr:nvPicPr>
        <xdr:cNvPr id="285" name="Picture 284" descr="Estragon senf 200g">
          <a:extLst>
            <a:ext uri="{FF2B5EF4-FFF2-40B4-BE49-F238E27FC236}">
              <a16:creationId xmlns:a16="http://schemas.microsoft.com/office/drawing/2014/main" id="{63D087CF-B3CC-4B22-9107-718E64E0A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76245120"/>
          <a:ext cx="979170" cy="737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379</xdr:row>
      <xdr:rowOff>45720</xdr:rowOff>
    </xdr:from>
    <xdr:to>
      <xdr:col>0</xdr:col>
      <xdr:colOff>1316355</xdr:colOff>
      <xdr:row>379</xdr:row>
      <xdr:rowOff>838917</xdr:rowOff>
    </xdr:to>
    <xdr:pic>
      <xdr:nvPicPr>
        <xdr:cNvPr id="286" name="Picture 285" descr="Dižon senf 200g">
          <a:extLst>
            <a:ext uri="{FF2B5EF4-FFF2-40B4-BE49-F238E27FC236}">
              <a16:creationId xmlns:a16="http://schemas.microsoft.com/office/drawing/2014/main" id="{B387CB99-08B7-4BA8-8358-970C4CD8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377098560"/>
          <a:ext cx="1053465" cy="793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380</xdr:row>
      <xdr:rowOff>45720</xdr:rowOff>
    </xdr:from>
    <xdr:to>
      <xdr:col>0</xdr:col>
      <xdr:colOff>1158240</xdr:colOff>
      <xdr:row>380</xdr:row>
      <xdr:rowOff>834614</xdr:rowOff>
    </xdr:to>
    <xdr:pic>
      <xdr:nvPicPr>
        <xdr:cNvPr id="287" name="Picture 286" descr="Dižon ekstra jaki senf 200ml">
          <a:extLst>
            <a:ext uri="{FF2B5EF4-FFF2-40B4-BE49-F238E27FC236}">
              <a16:creationId xmlns:a16="http://schemas.microsoft.com/office/drawing/2014/main" id="{085B57D4-26AF-4396-93B7-613B955BD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78012960"/>
          <a:ext cx="1047750" cy="78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382</xdr:row>
      <xdr:rowOff>53340</xdr:rowOff>
    </xdr:from>
    <xdr:to>
      <xdr:col>0</xdr:col>
      <xdr:colOff>1196340</xdr:colOff>
      <xdr:row>382</xdr:row>
      <xdr:rowOff>855637</xdr:rowOff>
    </xdr:to>
    <xdr:pic>
      <xdr:nvPicPr>
        <xdr:cNvPr id="288" name="Picture 287" descr="AIKO slatki čili sos 730 ml">
          <a:extLst>
            <a:ext uri="{FF2B5EF4-FFF2-40B4-BE49-F238E27FC236}">
              <a16:creationId xmlns:a16="http://schemas.microsoft.com/office/drawing/2014/main" id="{78DC5F8C-6311-4D89-A2EE-047337474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9849380"/>
          <a:ext cx="1070610" cy="80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383</xdr:row>
      <xdr:rowOff>22860</xdr:rowOff>
    </xdr:from>
    <xdr:to>
      <xdr:col>0</xdr:col>
      <xdr:colOff>1087755</xdr:colOff>
      <xdr:row>383</xdr:row>
      <xdr:rowOff>878205</xdr:rowOff>
    </xdr:to>
    <xdr:pic>
      <xdr:nvPicPr>
        <xdr:cNvPr id="289" name="Picture 288" descr="AIKO soja sos">
          <a:extLst>
            <a:ext uri="{FF2B5EF4-FFF2-40B4-BE49-F238E27FC236}">
              <a16:creationId xmlns:a16="http://schemas.microsoft.com/office/drawing/2014/main" id="{5A7A4BED-AC7C-4CD1-BBDB-6DF723D24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380733300"/>
          <a:ext cx="855345" cy="85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386</xdr:row>
      <xdr:rowOff>15240</xdr:rowOff>
    </xdr:from>
    <xdr:to>
      <xdr:col>0</xdr:col>
      <xdr:colOff>1238250</xdr:colOff>
      <xdr:row>386</xdr:row>
      <xdr:rowOff>860567</xdr:rowOff>
    </xdr:to>
    <xdr:pic>
      <xdr:nvPicPr>
        <xdr:cNvPr id="290" name="Picture 289" descr="Biljni salatni preliv 75ml">
          <a:extLst>
            <a:ext uri="{FF2B5EF4-FFF2-40B4-BE49-F238E27FC236}">
              <a16:creationId xmlns:a16="http://schemas.microsoft.com/office/drawing/2014/main" id="{49A6E354-8280-4980-97F2-4A11156B2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3468880"/>
          <a:ext cx="1127760" cy="84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388</xdr:row>
      <xdr:rowOff>45720</xdr:rowOff>
    </xdr:from>
    <xdr:to>
      <xdr:col>0</xdr:col>
      <xdr:colOff>1198483</xdr:colOff>
      <xdr:row>388</xdr:row>
      <xdr:rowOff>857250</xdr:rowOff>
    </xdr:to>
    <xdr:pic>
      <xdr:nvPicPr>
        <xdr:cNvPr id="291" name="Picture 290" descr="Balsamico salatni preliv 75ml">
          <a:extLst>
            <a:ext uri="{FF2B5EF4-FFF2-40B4-BE49-F238E27FC236}">
              <a16:creationId xmlns:a16="http://schemas.microsoft.com/office/drawing/2014/main" id="{F33D04E4-2507-4F1C-82B9-65FBF71B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5328160"/>
          <a:ext cx="1072753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400</xdr:row>
      <xdr:rowOff>38100</xdr:rowOff>
    </xdr:from>
    <xdr:to>
      <xdr:col>0</xdr:col>
      <xdr:colOff>1108709</xdr:colOff>
      <xdr:row>400</xdr:row>
      <xdr:rowOff>880109</xdr:rowOff>
    </xdr:to>
    <xdr:pic>
      <xdr:nvPicPr>
        <xdr:cNvPr id="292" name="Picture 291" descr="MLEKOVITA Javor cca 3,2kg">
          <a:extLst>
            <a:ext uri="{FF2B5EF4-FFF2-40B4-BE49-F238E27FC236}">
              <a16:creationId xmlns:a16="http://schemas.microsoft.com/office/drawing/2014/main" id="{0CB48420-C949-4D96-924E-8F9721999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865340"/>
          <a:ext cx="842009" cy="842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401</xdr:row>
      <xdr:rowOff>53340</xdr:rowOff>
    </xdr:from>
    <xdr:to>
      <xdr:col>0</xdr:col>
      <xdr:colOff>1066799</xdr:colOff>
      <xdr:row>401</xdr:row>
      <xdr:rowOff>859154</xdr:rowOff>
    </xdr:to>
    <xdr:pic>
      <xdr:nvPicPr>
        <xdr:cNvPr id="293" name="Picture 292" descr="MLEKOVITA Kačkavalj dimljeni 300g">
          <a:extLst>
            <a:ext uri="{FF2B5EF4-FFF2-40B4-BE49-F238E27FC236}">
              <a16:creationId xmlns:a16="http://schemas.microsoft.com/office/drawing/2014/main" id="{80D7186B-5879-460D-BB64-E209B55F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401794980"/>
          <a:ext cx="792479" cy="792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405</xdr:row>
      <xdr:rowOff>53340</xdr:rowOff>
    </xdr:from>
    <xdr:to>
      <xdr:col>0</xdr:col>
      <xdr:colOff>1047750</xdr:colOff>
      <xdr:row>405</xdr:row>
      <xdr:rowOff>855345</xdr:rowOff>
    </xdr:to>
    <xdr:pic>
      <xdr:nvPicPr>
        <xdr:cNvPr id="297" name="Picture 296" descr="MLEKOVITA Masdamer  sečeni 100g">
          <a:extLst>
            <a:ext uri="{FF2B5EF4-FFF2-40B4-BE49-F238E27FC236}">
              <a16:creationId xmlns:a16="http://schemas.microsoft.com/office/drawing/2014/main" id="{3F2AD623-C8FB-48DF-8263-A1C36AF7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05452580"/>
          <a:ext cx="798195" cy="798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406</xdr:row>
      <xdr:rowOff>53340</xdr:rowOff>
    </xdr:from>
    <xdr:to>
      <xdr:col>0</xdr:col>
      <xdr:colOff>1049655</xdr:colOff>
      <xdr:row>406</xdr:row>
      <xdr:rowOff>855345</xdr:rowOff>
    </xdr:to>
    <xdr:pic>
      <xdr:nvPicPr>
        <xdr:cNvPr id="299" name="Picture 298" descr="MLEKOVITA Camembert 120g">
          <a:extLst>
            <a:ext uri="{FF2B5EF4-FFF2-40B4-BE49-F238E27FC236}">
              <a16:creationId xmlns:a16="http://schemas.microsoft.com/office/drawing/2014/main" id="{1366BFD5-F2E0-4BFA-9359-B825509C3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406366980"/>
          <a:ext cx="798195" cy="798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408</xdr:row>
      <xdr:rowOff>15240</xdr:rowOff>
    </xdr:from>
    <xdr:to>
      <xdr:col>0</xdr:col>
      <xdr:colOff>1163955</xdr:colOff>
      <xdr:row>408</xdr:row>
      <xdr:rowOff>817623</xdr:rowOff>
    </xdr:to>
    <xdr:pic>
      <xdr:nvPicPr>
        <xdr:cNvPr id="301" name="Picture 300" descr="MLEKOVITA Gauda dimljena sečena 150g">
          <a:extLst>
            <a:ext uri="{FF2B5EF4-FFF2-40B4-BE49-F238E27FC236}">
              <a16:creationId xmlns:a16="http://schemas.microsoft.com/office/drawing/2014/main" id="{031ED969-226F-46C8-8E7C-EF9269CD6E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93" b="9882"/>
        <a:stretch/>
      </xdr:blipFill>
      <xdr:spPr bwMode="auto">
        <a:xfrm>
          <a:off x="190500" y="408157680"/>
          <a:ext cx="984885" cy="815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</xdr:colOff>
      <xdr:row>409</xdr:row>
      <xdr:rowOff>45720</xdr:rowOff>
    </xdr:from>
    <xdr:to>
      <xdr:col>0</xdr:col>
      <xdr:colOff>1120140</xdr:colOff>
      <xdr:row>409</xdr:row>
      <xdr:rowOff>893445</xdr:rowOff>
    </xdr:to>
    <xdr:pic>
      <xdr:nvPicPr>
        <xdr:cNvPr id="302" name="Picture 301" descr="MLEKOVITA JAVOR sečeni 150g">
          <a:extLst>
            <a:ext uri="{FF2B5EF4-FFF2-40B4-BE49-F238E27FC236}">
              <a16:creationId xmlns:a16="http://schemas.microsoft.com/office/drawing/2014/main" id="{C48E1B66-D2AD-4BA1-8188-1C7CCA2D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40910256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410</xdr:row>
      <xdr:rowOff>68580</xdr:rowOff>
    </xdr:from>
    <xdr:to>
      <xdr:col>0</xdr:col>
      <xdr:colOff>1162050</xdr:colOff>
      <xdr:row>410</xdr:row>
      <xdr:rowOff>762001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22E4E64C-C867-4809-835B-85847D323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4" b="12276"/>
        <a:stretch/>
      </xdr:blipFill>
      <xdr:spPr>
        <a:xfrm>
          <a:off x="190500" y="410039820"/>
          <a:ext cx="962025" cy="693421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411</xdr:row>
      <xdr:rowOff>60960</xdr:rowOff>
    </xdr:from>
    <xdr:to>
      <xdr:col>0</xdr:col>
      <xdr:colOff>1045845</xdr:colOff>
      <xdr:row>411</xdr:row>
      <xdr:rowOff>891540</xdr:rowOff>
    </xdr:to>
    <xdr:pic>
      <xdr:nvPicPr>
        <xdr:cNvPr id="304" name="Picture 303" descr="MLEKOVITA Gauda sečena 100g">
          <a:extLst>
            <a:ext uri="{FF2B5EF4-FFF2-40B4-BE49-F238E27FC236}">
              <a16:creationId xmlns:a16="http://schemas.microsoft.com/office/drawing/2014/main" id="{A0D34A64-F6F5-44AD-8E97-4E36CA6B6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1094660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297180</xdr:colOff>
      <xdr:row>421</xdr:row>
      <xdr:rowOff>53340</xdr:rowOff>
    </xdr:from>
    <xdr:to>
      <xdr:col>0</xdr:col>
      <xdr:colOff>1068703</xdr:colOff>
      <xdr:row>421</xdr:row>
      <xdr:rowOff>853441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5A886092-DC3D-4347-9264-21C7D38883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20" b="8405"/>
        <a:stretch/>
      </xdr:blipFill>
      <xdr:spPr>
        <a:xfrm>
          <a:off x="297180" y="421911780"/>
          <a:ext cx="771523" cy="79248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422</xdr:row>
      <xdr:rowOff>53340</xdr:rowOff>
    </xdr:from>
    <xdr:to>
      <xdr:col>0</xdr:col>
      <xdr:colOff>990600</xdr:colOff>
      <xdr:row>422</xdr:row>
      <xdr:rowOff>895350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18653191-941F-4125-AF0B-620D27A70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39" t="7096" r="13473" b="5562"/>
        <a:stretch/>
      </xdr:blipFill>
      <xdr:spPr>
        <a:xfrm>
          <a:off x="381000" y="422826180"/>
          <a:ext cx="6096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427</xdr:row>
      <xdr:rowOff>91440</xdr:rowOff>
    </xdr:from>
    <xdr:to>
      <xdr:col>0</xdr:col>
      <xdr:colOff>1005840</xdr:colOff>
      <xdr:row>427</xdr:row>
      <xdr:rowOff>834390</xdr:rowOff>
    </xdr:to>
    <xdr:pic>
      <xdr:nvPicPr>
        <xdr:cNvPr id="323" name="Picture 322" descr="SÜDMILCH - FRUETTO ŠUMSKO VOĆE/BOROVNICA 0.2% m.m 4x125g">
          <a:extLst>
            <a:ext uri="{FF2B5EF4-FFF2-40B4-BE49-F238E27FC236}">
              <a16:creationId xmlns:a16="http://schemas.microsoft.com/office/drawing/2014/main" id="{22116D2D-E530-466B-81F8-43D1828B2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428350680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428</xdr:row>
      <xdr:rowOff>121920</xdr:rowOff>
    </xdr:from>
    <xdr:to>
      <xdr:col>0</xdr:col>
      <xdr:colOff>1032509</xdr:colOff>
      <xdr:row>428</xdr:row>
      <xdr:rowOff>861059</xdr:rowOff>
    </xdr:to>
    <xdr:pic>
      <xdr:nvPicPr>
        <xdr:cNvPr id="324" name="Picture 323" descr="SÜDMILCH - FRUETTO KAJSIJA/MALINA 0.2%m.m. 4x125g">
          <a:extLst>
            <a:ext uri="{FF2B5EF4-FFF2-40B4-BE49-F238E27FC236}">
              <a16:creationId xmlns:a16="http://schemas.microsoft.com/office/drawing/2014/main" id="{70C105A3-D615-4F15-8CF5-15FF2B1F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429295560"/>
          <a:ext cx="742949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297180</xdr:colOff>
      <xdr:row>429</xdr:row>
      <xdr:rowOff>45720</xdr:rowOff>
    </xdr:from>
    <xdr:to>
      <xdr:col>0</xdr:col>
      <xdr:colOff>1083945</xdr:colOff>
      <xdr:row>429</xdr:row>
      <xdr:rowOff>836295</xdr:rowOff>
    </xdr:to>
    <xdr:pic>
      <xdr:nvPicPr>
        <xdr:cNvPr id="325" name="Picture 324" descr="SÜDMILCH - FRUETTO JAGODA/BRESKVA-MARAKUJA 0,2% m.m. 4x125g">
          <a:extLst>
            <a:ext uri="{FF2B5EF4-FFF2-40B4-BE49-F238E27FC236}">
              <a16:creationId xmlns:a16="http://schemas.microsoft.com/office/drawing/2014/main" id="{ADA07014-D13A-4A1C-A08D-BFF471698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43013376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297180</xdr:colOff>
      <xdr:row>430</xdr:row>
      <xdr:rowOff>7620</xdr:rowOff>
    </xdr:from>
    <xdr:to>
      <xdr:col>0</xdr:col>
      <xdr:colOff>1106804</xdr:colOff>
      <xdr:row>430</xdr:row>
      <xdr:rowOff>821054</xdr:rowOff>
    </xdr:to>
    <xdr:pic>
      <xdr:nvPicPr>
        <xdr:cNvPr id="326" name="Picture 325" descr="SÜDMILCH - FRUETTO JAGODA/TREŠNJA 4.5% m.m. 4x125g">
          <a:extLst>
            <a:ext uri="{FF2B5EF4-FFF2-40B4-BE49-F238E27FC236}">
              <a16:creationId xmlns:a16="http://schemas.microsoft.com/office/drawing/2014/main" id="{12BE01AE-57EA-4FC2-822B-0D484A051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431010060"/>
          <a:ext cx="809624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320040</xdr:colOff>
      <xdr:row>431</xdr:row>
      <xdr:rowOff>53340</xdr:rowOff>
    </xdr:from>
    <xdr:to>
      <xdr:col>0</xdr:col>
      <xdr:colOff>1085850</xdr:colOff>
      <xdr:row>431</xdr:row>
      <xdr:rowOff>819150</xdr:rowOff>
    </xdr:to>
    <xdr:pic>
      <xdr:nvPicPr>
        <xdr:cNvPr id="327" name="Picture 326" descr="SÜDMILCH - FRUETTO JAGODA/BRESKVA-MARAKUJA 4.5% m.m. 4x125g">
          <a:extLst>
            <a:ext uri="{FF2B5EF4-FFF2-40B4-BE49-F238E27FC236}">
              <a16:creationId xmlns:a16="http://schemas.microsoft.com/office/drawing/2014/main" id="{6B4BBAD9-1C88-402C-BA03-EC1C2932F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431970180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312420</xdr:colOff>
      <xdr:row>432</xdr:row>
      <xdr:rowOff>45720</xdr:rowOff>
    </xdr:from>
    <xdr:to>
      <xdr:col>0</xdr:col>
      <xdr:colOff>1087755</xdr:colOff>
      <xdr:row>432</xdr:row>
      <xdr:rowOff>821055</xdr:rowOff>
    </xdr:to>
    <xdr:pic>
      <xdr:nvPicPr>
        <xdr:cNvPr id="328" name="Picture 327" descr="SÜDMILCH - FRUETTO JAGODA/BRESKVA-MARAKUJA 0,2% m.m. 4x125g">
          <a:extLst>
            <a:ext uri="{FF2B5EF4-FFF2-40B4-BE49-F238E27FC236}">
              <a16:creationId xmlns:a16="http://schemas.microsoft.com/office/drawing/2014/main" id="{A048BC62-AD38-41BD-B33E-716D94355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432876960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312420</xdr:colOff>
      <xdr:row>433</xdr:row>
      <xdr:rowOff>38100</xdr:rowOff>
    </xdr:from>
    <xdr:to>
      <xdr:col>0</xdr:col>
      <xdr:colOff>1122045</xdr:colOff>
      <xdr:row>433</xdr:row>
      <xdr:rowOff>853440</xdr:rowOff>
    </xdr:to>
    <xdr:pic>
      <xdr:nvPicPr>
        <xdr:cNvPr id="329" name="Picture 328" descr="SÜDMILCH - FRUETTO BRESKVA-KRUŠKA/BANANA 4,5% m.m. 4x125g">
          <a:extLst>
            <a:ext uri="{FF2B5EF4-FFF2-40B4-BE49-F238E27FC236}">
              <a16:creationId xmlns:a16="http://schemas.microsoft.com/office/drawing/2014/main" id="{41144BA7-006C-43F8-A538-FD7815D3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43378374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434</xdr:row>
      <xdr:rowOff>22860</xdr:rowOff>
    </xdr:from>
    <xdr:to>
      <xdr:col>0</xdr:col>
      <xdr:colOff>1120140</xdr:colOff>
      <xdr:row>434</xdr:row>
      <xdr:rowOff>857250</xdr:rowOff>
    </xdr:to>
    <xdr:pic>
      <xdr:nvPicPr>
        <xdr:cNvPr id="331" name="Picture 330" descr="SÜDMILCH - PUDDIS VANILA SA PRELIVOM OD ČOKOLADE 4x125g">
          <a:extLst>
            <a:ext uri="{FF2B5EF4-FFF2-40B4-BE49-F238E27FC236}">
              <a16:creationId xmlns:a16="http://schemas.microsoft.com/office/drawing/2014/main" id="{ACA8588F-F878-4A47-B86A-FE35B9F289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34"/>
        <a:stretch/>
      </xdr:blipFill>
      <xdr:spPr bwMode="auto">
        <a:xfrm>
          <a:off x="228600" y="435597300"/>
          <a:ext cx="89535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281940</xdr:colOff>
      <xdr:row>435</xdr:row>
      <xdr:rowOff>45720</xdr:rowOff>
    </xdr:from>
    <xdr:to>
      <xdr:col>0</xdr:col>
      <xdr:colOff>1106805</xdr:colOff>
      <xdr:row>435</xdr:row>
      <xdr:rowOff>859155</xdr:rowOff>
    </xdr:to>
    <xdr:pic>
      <xdr:nvPicPr>
        <xdr:cNvPr id="332" name="Picture 331" descr="SÜDMILCH - PUDDIS ČOKOLADA 4x125g">
          <a:extLst>
            <a:ext uri="{FF2B5EF4-FFF2-40B4-BE49-F238E27FC236}">
              <a16:creationId xmlns:a16="http://schemas.microsoft.com/office/drawing/2014/main" id="{2DAA2E2F-7430-46AA-8CA7-E2E1A8FEF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436534560"/>
          <a:ext cx="824865" cy="824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436</xdr:row>
      <xdr:rowOff>38100</xdr:rowOff>
    </xdr:from>
    <xdr:to>
      <xdr:col>0</xdr:col>
      <xdr:colOff>1104900</xdr:colOff>
      <xdr:row>436</xdr:row>
      <xdr:rowOff>855345</xdr:rowOff>
    </xdr:to>
    <xdr:pic>
      <xdr:nvPicPr>
        <xdr:cNvPr id="334" name="Picture 333" descr="SÜDMILCH - PUDDIS VANILA 4x125g">
          <a:extLst>
            <a:ext uri="{FF2B5EF4-FFF2-40B4-BE49-F238E27FC236}">
              <a16:creationId xmlns:a16="http://schemas.microsoft.com/office/drawing/2014/main" id="{CA171E13-9072-492C-8A8E-2FDEE20E2F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6"/>
        <a:stretch/>
      </xdr:blipFill>
      <xdr:spPr bwMode="auto">
        <a:xfrm>
          <a:off x="243840" y="437441340"/>
          <a:ext cx="861060" cy="82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437</xdr:row>
      <xdr:rowOff>76200</xdr:rowOff>
    </xdr:from>
    <xdr:to>
      <xdr:col>0</xdr:col>
      <xdr:colOff>1122045</xdr:colOff>
      <xdr:row>437</xdr:row>
      <xdr:rowOff>819150</xdr:rowOff>
    </xdr:to>
    <xdr:pic>
      <xdr:nvPicPr>
        <xdr:cNvPr id="335" name="Picture 334" descr="RISO sutlijaš natur 200g">
          <a:extLst>
            <a:ext uri="{FF2B5EF4-FFF2-40B4-BE49-F238E27FC236}">
              <a16:creationId xmlns:a16="http://schemas.microsoft.com/office/drawing/2014/main" id="{98D70627-339A-4620-9465-9541AE51DD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18" b="15637"/>
        <a:stretch/>
      </xdr:blipFill>
      <xdr:spPr bwMode="auto">
        <a:xfrm>
          <a:off x="83820" y="438393840"/>
          <a:ext cx="104775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438</xdr:row>
      <xdr:rowOff>106680</xdr:rowOff>
    </xdr:from>
    <xdr:to>
      <xdr:col>0</xdr:col>
      <xdr:colOff>1122045</xdr:colOff>
      <xdr:row>438</xdr:row>
      <xdr:rowOff>853440</xdr:rowOff>
    </xdr:to>
    <xdr:pic>
      <xdr:nvPicPr>
        <xdr:cNvPr id="336" name="Picture 335" descr="RISO sutlijaš sa čokoladom 200g">
          <a:extLst>
            <a:ext uri="{FF2B5EF4-FFF2-40B4-BE49-F238E27FC236}">
              <a16:creationId xmlns:a16="http://schemas.microsoft.com/office/drawing/2014/main" id="{51238468-9D7C-4867-A415-0F4077E98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2" t="16603" b="10189"/>
        <a:stretch/>
      </xdr:blipFill>
      <xdr:spPr bwMode="auto">
        <a:xfrm>
          <a:off x="220980" y="439338720"/>
          <a:ext cx="897255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439</xdr:row>
      <xdr:rowOff>106680</xdr:rowOff>
    </xdr:from>
    <xdr:to>
      <xdr:col>0</xdr:col>
      <xdr:colOff>1085851</xdr:colOff>
      <xdr:row>439</xdr:row>
      <xdr:rowOff>857250</xdr:rowOff>
    </xdr:to>
    <xdr:pic>
      <xdr:nvPicPr>
        <xdr:cNvPr id="337" name="Picture 336" descr="RISO sutlijaš sa cimetom 200g">
          <a:extLst>
            <a:ext uri="{FF2B5EF4-FFF2-40B4-BE49-F238E27FC236}">
              <a16:creationId xmlns:a16="http://schemas.microsoft.com/office/drawing/2014/main" id="{0B7A31D6-EA23-4860-8FCA-A924F512A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5" t="12478" r="7524" b="14862"/>
        <a:stretch/>
      </xdr:blipFill>
      <xdr:spPr bwMode="auto">
        <a:xfrm>
          <a:off x="228600" y="440253120"/>
          <a:ext cx="853441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441</xdr:row>
      <xdr:rowOff>30480</xdr:rowOff>
    </xdr:from>
    <xdr:to>
      <xdr:col>0</xdr:col>
      <xdr:colOff>1234440</xdr:colOff>
      <xdr:row>441</xdr:row>
      <xdr:rowOff>780602</xdr:rowOff>
    </xdr:to>
    <xdr:pic>
      <xdr:nvPicPr>
        <xdr:cNvPr id="338" name="Picture 337" descr="MULLER mix jogurt čokoladne kuglice 130g">
          <a:extLst>
            <a:ext uri="{FF2B5EF4-FFF2-40B4-BE49-F238E27FC236}">
              <a16:creationId xmlns:a16="http://schemas.microsoft.com/office/drawing/2014/main" id="{BC7009B6-E374-48D8-BFA5-5DC2AD23F3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1" b="18824"/>
        <a:stretch/>
      </xdr:blipFill>
      <xdr:spPr bwMode="auto">
        <a:xfrm>
          <a:off x="121920" y="442005720"/>
          <a:ext cx="1104900" cy="753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442</xdr:row>
      <xdr:rowOff>38100</xdr:rowOff>
    </xdr:from>
    <xdr:to>
      <xdr:col>0</xdr:col>
      <xdr:colOff>1066799</xdr:colOff>
      <xdr:row>442</xdr:row>
      <xdr:rowOff>876299</xdr:rowOff>
    </xdr:to>
    <xdr:pic>
      <xdr:nvPicPr>
        <xdr:cNvPr id="339" name="Picture 338" descr="MULLER puding čokolada preliv vanila 450 g">
          <a:extLst>
            <a:ext uri="{FF2B5EF4-FFF2-40B4-BE49-F238E27FC236}">
              <a16:creationId xmlns:a16="http://schemas.microsoft.com/office/drawing/2014/main" id="{FEC3F253-3E8D-4A41-AA77-87563B793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42927740"/>
          <a:ext cx="838199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443</xdr:row>
      <xdr:rowOff>22860</xdr:rowOff>
    </xdr:from>
    <xdr:to>
      <xdr:col>0</xdr:col>
      <xdr:colOff>1064895</xdr:colOff>
      <xdr:row>443</xdr:row>
      <xdr:rowOff>855345</xdr:rowOff>
    </xdr:to>
    <xdr:pic>
      <xdr:nvPicPr>
        <xdr:cNvPr id="340" name="Picture 339" descr="MULLER griz sa  prelivom od  višnje  450 g">
          <a:extLst>
            <a:ext uri="{FF2B5EF4-FFF2-40B4-BE49-F238E27FC236}">
              <a16:creationId xmlns:a16="http://schemas.microsoft.com/office/drawing/2014/main" id="{086B5E8D-1F34-4C38-A03A-B97A2775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38269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444</xdr:row>
      <xdr:rowOff>38100</xdr:rowOff>
    </xdr:from>
    <xdr:to>
      <xdr:col>0</xdr:col>
      <xdr:colOff>1083945</xdr:colOff>
      <xdr:row>444</xdr:row>
      <xdr:rowOff>859155</xdr:rowOff>
    </xdr:to>
    <xdr:pic>
      <xdr:nvPicPr>
        <xdr:cNvPr id="347" name="Picture 346" descr="MULLERMILCH kefir kalinka 500g">
          <a:extLst>
            <a:ext uri="{FF2B5EF4-FFF2-40B4-BE49-F238E27FC236}">
              <a16:creationId xmlns:a16="http://schemas.microsoft.com/office/drawing/2014/main" id="{0C233489-6C04-4701-8E51-8FDB685BB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44932854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445</xdr:row>
      <xdr:rowOff>76200</xdr:rowOff>
    </xdr:from>
    <xdr:to>
      <xdr:col>0</xdr:col>
      <xdr:colOff>1049655</xdr:colOff>
      <xdr:row>445</xdr:row>
      <xdr:rowOff>859155</xdr:rowOff>
    </xdr:to>
    <xdr:pic>
      <xdr:nvPicPr>
        <xdr:cNvPr id="348" name="Picture 347" descr="NOY NOY Kondenzovano punomasno mleko sa min. 7,5 % m.m. 400g">
          <a:extLst>
            <a:ext uri="{FF2B5EF4-FFF2-40B4-BE49-F238E27FC236}">
              <a16:creationId xmlns:a16="http://schemas.microsoft.com/office/drawing/2014/main" id="{49E1194A-C444-4016-8C83-7090E839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5210984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447</xdr:row>
      <xdr:rowOff>43816</xdr:rowOff>
    </xdr:from>
    <xdr:to>
      <xdr:col>0</xdr:col>
      <xdr:colOff>1083945</xdr:colOff>
      <xdr:row>447</xdr:row>
      <xdr:rowOff>893446</xdr:rowOff>
    </xdr:to>
    <xdr:pic>
      <xdr:nvPicPr>
        <xdr:cNvPr id="349" name="Picture 348" descr="PELZMANN Ulje od oraha 250ml">
          <a:extLst>
            <a:ext uri="{FF2B5EF4-FFF2-40B4-BE49-F238E27FC236}">
              <a16:creationId xmlns:a16="http://schemas.microsoft.com/office/drawing/2014/main" id="{FF6D6FAE-A498-4652-BFD6-2F856CDB2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453906256"/>
          <a:ext cx="85344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448</xdr:row>
      <xdr:rowOff>11430</xdr:rowOff>
    </xdr:from>
    <xdr:to>
      <xdr:col>0</xdr:col>
      <xdr:colOff>1085850</xdr:colOff>
      <xdr:row>448</xdr:row>
      <xdr:rowOff>853440</xdr:rowOff>
    </xdr:to>
    <xdr:pic>
      <xdr:nvPicPr>
        <xdr:cNvPr id="350" name="Picture 349" descr="PELZMANN Ulje od semena bundeve 250ml">
          <a:extLst>
            <a:ext uri="{FF2B5EF4-FFF2-40B4-BE49-F238E27FC236}">
              <a16:creationId xmlns:a16="http://schemas.microsoft.com/office/drawing/2014/main" id="{928DD36F-23A7-4FFD-B86D-897859F6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454788270"/>
          <a:ext cx="84582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449</xdr:row>
      <xdr:rowOff>38100</xdr:rowOff>
    </xdr:from>
    <xdr:to>
      <xdr:col>0</xdr:col>
      <xdr:colOff>1082040</xdr:colOff>
      <xdr:row>449</xdr:row>
      <xdr:rowOff>853440</xdr:rowOff>
    </xdr:to>
    <xdr:pic>
      <xdr:nvPicPr>
        <xdr:cNvPr id="351" name="Picture 350" descr="PELZMANN Ulje od susama 250ml">
          <a:extLst>
            <a:ext uri="{FF2B5EF4-FFF2-40B4-BE49-F238E27FC236}">
              <a16:creationId xmlns:a16="http://schemas.microsoft.com/office/drawing/2014/main" id="{5A095477-3465-460F-ABE2-8E987245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45572934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450</xdr:row>
      <xdr:rowOff>15240</xdr:rowOff>
    </xdr:from>
    <xdr:to>
      <xdr:col>0</xdr:col>
      <xdr:colOff>1120140</xdr:colOff>
      <xdr:row>450</xdr:row>
      <xdr:rowOff>872490</xdr:rowOff>
    </xdr:to>
    <xdr:pic>
      <xdr:nvPicPr>
        <xdr:cNvPr id="352" name="Picture 351" descr="PELZMANN Ulje od avokada 250ml">
          <a:extLst>
            <a:ext uri="{FF2B5EF4-FFF2-40B4-BE49-F238E27FC236}">
              <a16:creationId xmlns:a16="http://schemas.microsoft.com/office/drawing/2014/main" id="{57096F33-CE35-4AB8-B1DD-61AC3E324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45662088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303</xdr:row>
      <xdr:rowOff>15240</xdr:rowOff>
    </xdr:from>
    <xdr:to>
      <xdr:col>0</xdr:col>
      <xdr:colOff>1163955</xdr:colOff>
      <xdr:row>303</xdr:row>
      <xdr:rowOff>898481</xdr:rowOff>
    </xdr:to>
    <xdr:pic>
      <xdr:nvPicPr>
        <xdr:cNvPr id="353" name="Picture 352" descr="CIPIRIPI  zoom 150g">
          <a:extLst>
            <a:ext uri="{FF2B5EF4-FFF2-40B4-BE49-F238E27FC236}">
              <a16:creationId xmlns:a16="http://schemas.microsoft.com/office/drawing/2014/main" id="{0DB4C019-E800-4148-BA0B-78090076F9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95"/>
        <a:stretch/>
      </xdr:blipFill>
      <xdr:spPr bwMode="auto">
        <a:xfrm>
          <a:off x="190500" y="457535280"/>
          <a:ext cx="981075" cy="89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281940</xdr:colOff>
      <xdr:row>451</xdr:row>
      <xdr:rowOff>83820</xdr:rowOff>
    </xdr:from>
    <xdr:to>
      <xdr:col>0</xdr:col>
      <xdr:colOff>1049655</xdr:colOff>
      <xdr:row>451</xdr:row>
      <xdr:rowOff>859155</xdr:rowOff>
    </xdr:to>
    <xdr:pic>
      <xdr:nvPicPr>
        <xdr:cNvPr id="355" name="Picture 354" descr="NEUBURGER Puding čokolada sa šlagom 200g">
          <a:extLst>
            <a:ext uri="{FF2B5EF4-FFF2-40B4-BE49-F238E27FC236}">
              <a16:creationId xmlns:a16="http://schemas.microsoft.com/office/drawing/2014/main" id="{7D9FAE1F-F4C3-4C20-A420-A941D01D2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458518260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452</xdr:row>
      <xdr:rowOff>106680</xdr:rowOff>
    </xdr:from>
    <xdr:to>
      <xdr:col>0</xdr:col>
      <xdr:colOff>1046780</xdr:colOff>
      <xdr:row>452</xdr:row>
      <xdr:rowOff>819150</xdr:rowOff>
    </xdr:to>
    <xdr:pic>
      <xdr:nvPicPr>
        <xdr:cNvPr id="356" name="Picture 355" descr="NEUBURGER Puding vanila sa šlagom 200g">
          <a:extLst>
            <a:ext uri="{FF2B5EF4-FFF2-40B4-BE49-F238E27FC236}">
              <a16:creationId xmlns:a16="http://schemas.microsoft.com/office/drawing/2014/main" id="{05B1CAE4-F05D-412C-A3A4-A7140A85D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37" b="3076"/>
        <a:stretch/>
      </xdr:blipFill>
      <xdr:spPr bwMode="auto">
        <a:xfrm>
          <a:off x="274320" y="459455520"/>
          <a:ext cx="76865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453</xdr:row>
      <xdr:rowOff>19716</xdr:rowOff>
    </xdr:from>
    <xdr:to>
      <xdr:col>0</xdr:col>
      <xdr:colOff>1219200</xdr:colOff>
      <xdr:row>453</xdr:row>
      <xdr:rowOff>893445</xdr:rowOff>
    </xdr:to>
    <xdr:pic>
      <xdr:nvPicPr>
        <xdr:cNvPr id="357" name="Picture 356" descr="MATE TRASPARENZA MARINA ekstra devičansko maslinovo ulje 250ml">
          <a:extLst>
            <a:ext uri="{FF2B5EF4-FFF2-40B4-BE49-F238E27FC236}">
              <a16:creationId xmlns:a16="http://schemas.microsoft.com/office/drawing/2014/main" id="{574132DE-224F-49A4-89B2-FFB9BD513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74" b="9684"/>
        <a:stretch/>
      </xdr:blipFill>
      <xdr:spPr bwMode="auto">
        <a:xfrm>
          <a:off x="121920" y="460282956"/>
          <a:ext cx="1097280" cy="887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454</xdr:row>
      <xdr:rowOff>83820</xdr:rowOff>
    </xdr:from>
    <xdr:to>
      <xdr:col>0</xdr:col>
      <xdr:colOff>1200150</xdr:colOff>
      <xdr:row>454</xdr:row>
      <xdr:rowOff>838200</xdr:rowOff>
    </xdr:to>
    <xdr:pic>
      <xdr:nvPicPr>
        <xdr:cNvPr id="358" name="Picture 357" descr="MATE TRASPARENZA MARINA ekstra devičansko maslinovo ulje 500ml">
          <a:extLst>
            <a:ext uri="{FF2B5EF4-FFF2-40B4-BE49-F238E27FC236}">
              <a16:creationId xmlns:a16="http://schemas.microsoft.com/office/drawing/2014/main" id="{E33DA537-BEA4-4730-B61B-486EF1F252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92" b="11588"/>
        <a:stretch/>
      </xdr:blipFill>
      <xdr:spPr bwMode="auto">
        <a:xfrm>
          <a:off x="167640" y="461261460"/>
          <a:ext cx="1019175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455</xdr:row>
      <xdr:rowOff>22860</xdr:rowOff>
    </xdr:from>
    <xdr:to>
      <xdr:col>0</xdr:col>
      <xdr:colOff>1200150</xdr:colOff>
      <xdr:row>455</xdr:row>
      <xdr:rowOff>835968</xdr:rowOff>
    </xdr:to>
    <xdr:pic>
      <xdr:nvPicPr>
        <xdr:cNvPr id="359" name="Picture 358" descr="MATE TIMBRO ISTRIANO ekstra devičansko maslinovo ulje 250ml">
          <a:extLst>
            <a:ext uri="{FF2B5EF4-FFF2-40B4-BE49-F238E27FC236}">
              <a16:creationId xmlns:a16="http://schemas.microsoft.com/office/drawing/2014/main" id="{34E0FC6A-5359-4853-9D86-4C3D4CEB24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0" b="12323"/>
        <a:stretch/>
      </xdr:blipFill>
      <xdr:spPr bwMode="auto">
        <a:xfrm>
          <a:off x="137160" y="462114900"/>
          <a:ext cx="1059180" cy="813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456</xdr:row>
      <xdr:rowOff>38100</xdr:rowOff>
    </xdr:from>
    <xdr:to>
      <xdr:col>0</xdr:col>
      <xdr:colOff>1198245</xdr:colOff>
      <xdr:row>456</xdr:row>
      <xdr:rowOff>859536</xdr:rowOff>
    </xdr:to>
    <xdr:pic>
      <xdr:nvPicPr>
        <xdr:cNvPr id="360" name="Picture 359" descr="MATE TIMBRO ISTRIANO ekstra devičansko maslinovo ulje 500ml">
          <a:extLst>
            <a:ext uri="{FF2B5EF4-FFF2-40B4-BE49-F238E27FC236}">
              <a16:creationId xmlns:a16="http://schemas.microsoft.com/office/drawing/2014/main" id="{B54E83BC-F345-4614-A972-6DD9270667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39" b="8261"/>
        <a:stretch/>
      </xdr:blipFill>
      <xdr:spPr bwMode="auto">
        <a:xfrm>
          <a:off x="175260" y="463044540"/>
          <a:ext cx="1036320" cy="829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457</xdr:row>
      <xdr:rowOff>60960</xdr:rowOff>
    </xdr:from>
    <xdr:to>
      <xdr:col>0</xdr:col>
      <xdr:colOff>1234440</xdr:colOff>
      <xdr:row>457</xdr:row>
      <xdr:rowOff>857250</xdr:rowOff>
    </xdr:to>
    <xdr:pic>
      <xdr:nvPicPr>
        <xdr:cNvPr id="362" name="Picture 361" descr="MATE BIANCA BELLEZZA ekstra devičansko maslinovo ulje 250ml">
          <a:extLst>
            <a:ext uri="{FF2B5EF4-FFF2-40B4-BE49-F238E27FC236}">
              <a16:creationId xmlns:a16="http://schemas.microsoft.com/office/drawing/2014/main" id="{C6775746-BB0C-4A0D-B067-92FADAC43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0" b="11636"/>
        <a:stretch/>
      </xdr:blipFill>
      <xdr:spPr bwMode="auto">
        <a:xfrm>
          <a:off x="175260" y="464896200"/>
          <a:ext cx="10477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297180</xdr:colOff>
      <xdr:row>458</xdr:row>
      <xdr:rowOff>60960</xdr:rowOff>
    </xdr:from>
    <xdr:to>
      <xdr:col>0</xdr:col>
      <xdr:colOff>1082040</xdr:colOff>
      <xdr:row>458</xdr:row>
      <xdr:rowOff>853440</xdr:rowOff>
    </xdr:to>
    <xdr:pic>
      <xdr:nvPicPr>
        <xdr:cNvPr id="363" name="Picture 362" descr="Cipiripi krem nugat 750g">
          <a:extLst>
            <a:ext uri="{FF2B5EF4-FFF2-40B4-BE49-F238E27FC236}">
              <a16:creationId xmlns:a16="http://schemas.microsoft.com/office/drawing/2014/main" id="{14893825-737F-442B-BEE0-FCA0B7482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4658106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460</xdr:row>
      <xdr:rowOff>53340</xdr:rowOff>
    </xdr:from>
    <xdr:to>
      <xdr:col>0</xdr:col>
      <xdr:colOff>1348740</xdr:colOff>
      <xdr:row>460</xdr:row>
      <xdr:rowOff>892836</xdr:rowOff>
    </xdr:to>
    <xdr:pic>
      <xdr:nvPicPr>
        <xdr:cNvPr id="364" name="Picture 363" descr="CIPIRIPI čoko tabla 30g">
          <a:extLst>
            <a:ext uri="{FF2B5EF4-FFF2-40B4-BE49-F238E27FC236}">
              <a16:creationId xmlns:a16="http://schemas.microsoft.com/office/drawing/2014/main" id="{F3FD57B2-8508-4E8C-8BBC-3DB7F2E3FF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57" r="10660" b="22619"/>
        <a:stretch/>
      </xdr:blipFill>
      <xdr:spPr bwMode="auto">
        <a:xfrm>
          <a:off x="0" y="467631780"/>
          <a:ext cx="1341120" cy="83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461</xdr:row>
      <xdr:rowOff>38100</xdr:rowOff>
    </xdr:from>
    <xdr:to>
      <xdr:col>0</xdr:col>
      <xdr:colOff>1238250</xdr:colOff>
      <xdr:row>461</xdr:row>
      <xdr:rowOff>821228</xdr:rowOff>
    </xdr:to>
    <xdr:pic>
      <xdr:nvPicPr>
        <xdr:cNvPr id="365" name="Picture 364" descr="CIPIRIPI čoko tabla 80g">
          <a:extLst>
            <a:ext uri="{FF2B5EF4-FFF2-40B4-BE49-F238E27FC236}">
              <a16:creationId xmlns:a16="http://schemas.microsoft.com/office/drawing/2014/main" id="{C6A983F1-B63C-4BF5-91CC-9E6CE34CB2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66" b="12468"/>
        <a:stretch/>
      </xdr:blipFill>
      <xdr:spPr bwMode="auto">
        <a:xfrm>
          <a:off x="175260" y="468530940"/>
          <a:ext cx="1066800" cy="78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205740</xdr:colOff>
      <xdr:row>462</xdr:row>
      <xdr:rowOff>160020</xdr:rowOff>
    </xdr:from>
    <xdr:to>
      <xdr:col>0</xdr:col>
      <xdr:colOff>1177290</xdr:colOff>
      <xdr:row>462</xdr:row>
      <xdr:rowOff>685800</xdr:rowOff>
    </xdr:to>
    <xdr:pic>
      <xdr:nvPicPr>
        <xdr:cNvPr id="366" name="Picture 365" descr="CIPIRIPI čoko tabla 100g">
          <a:extLst>
            <a:ext uri="{FF2B5EF4-FFF2-40B4-BE49-F238E27FC236}">
              <a16:creationId xmlns:a16="http://schemas.microsoft.com/office/drawing/2014/main" id="{EDB55EFE-FD93-4E6B-AE3E-30A39CAD78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53" b="23529"/>
        <a:stretch/>
      </xdr:blipFill>
      <xdr:spPr bwMode="auto">
        <a:xfrm>
          <a:off x="205740" y="469567260"/>
          <a:ext cx="97155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463</xdr:row>
      <xdr:rowOff>76200</xdr:rowOff>
    </xdr:from>
    <xdr:to>
      <xdr:col>0</xdr:col>
      <xdr:colOff>1259387</xdr:colOff>
      <xdr:row>463</xdr:row>
      <xdr:rowOff>853441</xdr:rowOff>
    </xdr:to>
    <xdr:pic>
      <xdr:nvPicPr>
        <xdr:cNvPr id="367" name="Picture 366" descr="Cipiripi krem 400g">
          <a:extLst>
            <a:ext uri="{FF2B5EF4-FFF2-40B4-BE49-F238E27FC236}">
              <a16:creationId xmlns:a16="http://schemas.microsoft.com/office/drawing/2014/main" id="{CD1B0D77-9AD8-421E-9734-4527C3AB5B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00" b="15476"/>
        <a:stretch/>
      </xdr:blipFill>
      <xdr:spPr bwMode="auto">
        <a:xfrm>
          <a:off x="152400" y="470397840"/>
          <a:ext cx="1106987" cy="769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464</xdr:row>
      <xdr:rowOff>45720</xdr:rowOff>
    </xdr:from>
    <xdr:to>
      <xdr:col>0</xdr:col>
      <xdr:colOff>1123950</xdr:colOff>
      <xdr:row>464</xdr:row>
      <xdr:rowOff>876300</xdr:rowOff>
    </xdr:to>
    <xdr:pic>
      <xdr:nvPicPr>
        <xdr:cNvPr id="368" name="Picture 367" descr="Cipiripi krem 750g">
          <a:extLst>
            <a:ext uri="{FF2B5EF4-FFF2-40B4-BE49-F238E27FC236}">
              <a16:creationId xmlns:a16="http://schemas.microsoft.com/office/drawing/2014/main" id="{632EC621-4BE1-4837-967D-82491C6F6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471281760"/>
          <a:ext cx="83058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465</xdr:row>
      <xdr:rowOff>106680</xdr:rowOff>
    </xdr:from>
    <xdr:to>
      <xdr:col>0</xdr:col>
      <xdr:colOff>1234440</xdr:colOff>
      <xdr:row>465</xdr:row>
      <xdr:rowOff>854901</xdr:rowOff>
    </xdr:to>
    <xdr:pic>
      <xdr:nvPicPr>
        <xdr:cNvPr id="369" name="Picture 368" descr="Cipiripi krem nugat 400g">
          <a:extLst>
            <a:ext uri="{FF2B5EF4-FFF2-40B4-BE49-F238E27FC236}">
              <a16:creationId xmlns:a16="http://schemas.microsoft.com/office/drawing/2014/main" id="{390D0B2F-F5C7-44F8-A2B7-8AD40A6A3F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84" b="17083"/>
        <a:stretch/>
      </xdr:blipFill>
      <xdr:spPr bwMode="auto">
        <a:xfrm>
          <a:off x="152400" y="472257120"/>
          <a:ext cx="1078230" cy="736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466</xdr:row>
      <xdr:rowOff>83820</xdr:rowOff>
    </xdr:from>
    <xdr:to>
      <xdr:col>0</xdr:col>
      <xdr:colOff>1236345</xdr:colOff>
      <xdr:row>466</xdr:row>
      <xdr:rowOff>896310</xdr:rowOff>
    </xdr:to>
    <xdr:pic>
      <xdr:nvPicPr>
        <xdr:cNvPr id="370" name="Picture 369" descr="Balonka žvaka kutija 4g Paraćinka">
          <a:extLst>
            <a:ext uri="{FF2B5EF4-FFF2-40B4-BE49-F238E27FC236}">
              <a16:creationId xmlns:a16="http://schemas.microsoft.com/office/drawing/2014/main" id="{02D93A2B-F799-48AA-8360-FFBDC18E20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00" b="12800"/>
        <a:stretch/>
      </xdr:blipFill>
      <xdr:spPr bwMode="auto">
        <a:xfrm>
          <a:off x="121920" y="473148660"/>
          <a:ext cx="1127760" cy="80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160020</xdr:colOff>
      <xdr:row>467</xdr:row>
      <xdr:rowOff>160020</xdr:rowOff>
    </xdr:from>
    <xdr:to>
      <xdr:col>0</xdr:col>
      <xdr:colOff>1123950</xdr:colOff>
      <xdr:row>467</xdr:row>
      <xdr:rowOff>836676</xdr:rowOff>
    </xdr:to>
    <xdr:pic>
      <xdr:nvPicPr>
        <xdr:cNvPr id="371" name="Picture 370" descr="Skip žvaka sa aromom divlje trešnje 4,5g Paraćinka">
          <a:extLst>
            <a:ext uri="{FF2B5EF4-FFF2-40B4-BE49-F238E27FC236}">
              <a16:creationId xmlns:a16="http://schemas.microsoft.com/office/drawing/2014/main" id="{681886A7-EA44-4832-B012-BF744C7D0D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3" t="16823" r="16666" b="17656"/>
        <a:stretch/>
      </xdr:blipFill>
      <xdr:spPr bwMode="auto">
        <a:xfrm>
          <a:off x="160020" y="474139260"/>
          <a:ext cx="960120" cy="676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468</xdr:row>
      <xdr:rowOff>76200</xdr:rowOff>
    </xdr:from>
    <xdr:to>
      <xdr:col>0</xdr:col>
      <xdr:colOff>1200151</xdr:colOff>
      <xdr:row>468</xdr:row>
      <xdr:rowOff>819649</xdr:rowOff>
    </xdr:to>
    <xdr:pic>
      <xdr:nvPicPr>
        <xdr:cNvPr id="372" name="Picture 371" descr="Skip žvaka sa aromom ice mint 4,5g Paraćinka">
          <a:extLst>
            <a:ext uri="{FF2B5EF4-FFF2-40B4-BE49-F238E27FC236}">
              <a16:creationId xmlns:a16="http://schemas.microsoft.com/office/drawing/2014/main" id="{A62A2E1E-9AE2-43FE-AF72-E1066AAF1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89" t="14285" r="15966" b="22322"/>
        <a:stretch/>
      </xdr:blipFill>
      <xdr:spPr bwMode="auto">
        <a:xfrm>
          <a:off x="137160" y="474969840"/>
          <a:ext cx="1059181" cy="73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469</xdr:row>
      <xdr:rowOff>53340</xdr:rowOff>
    </xdr:from>
    <xdr:to>
      <xdr:col>0</xdr:col>
      <xdr:colOff>1202055</xdr:colOff>
      <xdr:row>469</xdr:row>
      <xdr:rowOff>857987</xdr:rowOff>
    </xdr:to>
    <xdr:pic>
      <xdr:nvPicPr>
        <xdr:cNvPr id="373" name="Picture 372" descr="SKIP+BALONKA mix žvaka 1,3 kg">
          <a:extLst>
            <a:ext uri="{FF2B5EF4-FFF2-40B4-BE49-F238E27FC236}">
              <a16:creationId xmlns:a16="http://schemas.microsoft.com/office/drawing/2014/main" id="{1B4E3CB5-986A-442F-B647-8A49515A76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52" b="11828"/>
        <a:stretch/>
      </xdr:blipFill>
      <xdr:spPr bwMode="auto">
        <a:xfrm>
          <a:off x="175260" y="475861380"/>
          <a:ext cx="1034415" cy="800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470</xdr:row>
      <xdr:rowOff>68580</xdr:rowOff>
    </xdr:from>
    <xdr:to>
      <xdr:col>0</xdr:col>
      <xdr:colOff>1202608</xdr:colOff>
      <xdr:row>470</xdr:row>
      <xdr:rowOff>815340</xdr:rowOff>
    </xdr:to>
    <xdr:pic>
      <xdr:nvPicPr>
        <xdr:cNvPr id="375" name="Picture 374" descr="Ratluk orah 500g Paraćinka">
          <a:extLst>
            <a:ext uri="{FF2B5EF4-FFF2-40B4-BE49-F238E27FC236}">
              <a16:creationId xmlns:a16="http://schemas.microsoft.com/office/drawing/2014/main" id="{F9AAD180-6856-4110-BB61-C813EDCE4A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44" b="14682"/>
        <a:stretch/>
      </xdr:blipFill>
      <xdr:spPr bwMode="auto">
        <a:xfrm>
          <a:off x="152400" y="476791020"/>
          <a:ext cx="1057828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471</xdr:row>
      <xdr:rowOff>38100</xdr:rowOff>
    </xdr:from>
    <xdr:to>
      <xdr:col>0</xdr:col>
      <xdr:colOff>1083945</xdr:colOff>
      <xdr:row>471</xdr:row>
      <xdr:rowOff>857250</xdr:rowOff>
    </xdr:to>
    <xdr:pic>
      <xdr:nvPicPr>
        <xdr:cNvPr id="376" name="Picture 375" descr="Lilihip Roly Poly Vanilla Fruit 10g Paraćinka">
          <a:extLst>
            <a:ext uri="{FF2B5EF4-FFF2-40B4-BE49-F238E27FC236}">
              <a16:creationId xmlns:a16="http://schemas.microsoft.com/office/drawing/2014/main" id="{00389D0E-7BEE-4444-AC4E-1CB9ADCCF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477674940"/>
          <a:ext cx="82296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472</xdr:row>
      <xdr:rowOff>106680</xdr:rowOff>
    </xdr:from>
    <xdr:to>
      <xdr:col>0</xdr:col>
      <xdr:colOff>1202055</xdr:colOff>
      <xdr:row>472</xdr:row>
      <xdr:rowOff>873616</xdr:rowOff>
    </xdr:to>
    <xdr:pic>
      <xdr:nvPicPr>
        <xdr:cNvPr id="377" name="Picture 376" descr="Pepe mentol 80g">
          <a:extLst>
            <a:ext uri="{FF2B5EF4-FFF2-40B4-BE49-F238E27FC236}">
              <a16:creationId xmlns:a16="http://schemas.microsoft.com/office/drawing/2014/main" id="{E2208C18-3F2A-42FC-B11F-89FDC41A21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65" b="11363"/>
        <a:stretch/>
      </xdr:blipFill>
      <xdr:spPr bwMode="auto">
        <a:xfrm>
          <a:off x="220980" y="478657920"/>
          <a:ext cx="992505" cy="766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473</xdr:row>
      <xdr:rowOff>60960</xdr:rowOff>
    </xdr:from>
    <xdr:to>
      <xdr:col>0</xdr:col>
      <xdr:colOff>1219200</xdr:colOff>
      <xdr:row>473</xdr:row>
      <xdr:rowOff>817810</xdr:rowOff>
    </xdr:to>
    <xdr:pic>
      <xdr:nvPicPr>
        <xdr:cNvPr id="378" name="Picture 377" descr="Pepe bela menta 80g">
          <a:extLst>
            <a:ext uri="{FF2B5EF4-FFF2-40B4-BE49-F238E27FC236}">
              <a16:creationId xmlns:a16="http://schemas.microsoft.com/office/drawing/2014/main" id="{AA1455A2-246D-4078-B39D-AED6A1C5D9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88" b="16000"/>
        <a:stretch/>
      </xdr:blipFill>
      <xdr:spPr bwMode="auto">
        <a:xfrm>
          <a:off x="175260" y="479526600"/>
          <a:ext cx="1043940" cy="76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474</xdr:row>
      <xdr:rowOff>114300</xdr:rowOff>
    </xdr:from>
    <xdr:to>
      <xdr:col>0</xdr:col>
      <xdr:colOff>1259205</xdr:colOff>
      <xdr:row>474</xdr:row>
      <xdr:rowOff>782863</xdr:rowOff>
    </xdr:to>
    <xdr:pic>
      <xdr:nvPicPr>
        <xdr:cNvPr id="379" name="Picture 378" descr="Komprimat bombone pepermint maxi pak 28g Paraćinka">
          <a:extLst>
            <a:ext uri="{FF2B5EF4-FFF2-40B4-BE49-F238E27FC236}">
              <a16:creationId xmlns:a16="http://schemas.microsoft.com/office/drawing/2014/main" id="{11F70E45-076C-49C8-9694-E702A9D4BA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37" b="22168"/>
        <a:stretch/>
      </xdr:blipFill>
      <xdr:spPr bwMode="auto">
        <a:xfrm>
          <a:off x="144780" y="480494340"/>
          <a:ext cx="1114425" cy="655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475</xdr:row>
      <xdr:rowOff>160020</xdr:rowOff>
    </xdr:from>
    <xdr:to>
      <xdr:col>0</xdr:col>
      <xdr:colOff>1240155</xdr:colOff>
      <xdr:row>475</xdr:row>
      <xdr:rowOff>782927</xdr:rowOff>
    </xdr:to>
    <xdr:pic>
      <xdr:nvPicPr>
        <xdr:cNvPr id="380" name="Picture 379" descr="Komprimat bombone jagoda 28g Paraćinka">
          <a:extLst>
            <a:ext uri="{FF2B5EF4-FFF2-40B4-BE49-F238E27FC236}">
              <a16:creationId xmlns:a16="http://schemas.microsoft.com/office/drawing/2014/main" id="{AF910383-CEFD-4673-BB0B-BD5E246D13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57" b="19120"/>
        <a:stretch/>
      </xdr:blipFill>
      <xdr:spPr bwMode="auto">
        <a:xfrm>
          <a:off x="167640" y="481454460"/>
          <a:ext cx="1080135" cy="626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476</xdr:row>
      <xdr:rowOff>167640</xdr:rowOff>
    </xdr:from>
    <xdr:to>
      <xdr:col>0</xdr:col>
      <xdr:colOff>1274708</xdr:colOff>
      <xdr:row>476</xdr:row>
      <xdr:rowOff>723900</xdr:rowOff>
    </xdr:to>
    <xdr:pic>
      <xdr:nvPicPr>
        <xdr:cNvPr id="381" name="Picture 380" descr="KOMPRIMAT bombone POMORANDŽA 28g Paraćinka">
          <a:extLst>
            <a:ext uri="{FF2B5EF4-FFF2-40B4-BE49-F238E27FC236}">
              <a16:creationId xmlns:a16="http://schemas.microsoft.com/office/drawing/2014/main" id="{CED843DB-9965-43EE-BEE5-E66081B13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 b="26667"/>
        <a:stretch/>
      </xdr:blipFill>
      <xdr:spPr bwMode="auto">
        <a:xfrm>
          <a:off x="137160" y="482376480"/>
          <a:ext cx="1150883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327660</xdr:colOff>
      <xdr:row>477</xdr:row>
      <xdr:rowOff>91440</xdr:rowOff>
    </xdr:from>
    <xdr:to>
      <xdr:col>0</xdr:col>
      <xdr:colOff>1082040</xdr:colOff>
      <xdr:row>477</xdr:row>
      <xdr:rowOff>834390</xdr:rowOff>
    </xdr:to>
    <xdr:pic>
      <xdr:nvPicPr>
        <xdr:cNvPr id="382" name="Picture 381" descr="Milky dream punjene bombone 100g Paraćinka">
          <a:extLst>
            <a:ext uri="{FF2B5EF4-FFF2-40B4-BE49-F238E27FC236}">
              <a16:creationId xmlns:a16="http://schemas.microsoft.com/office/drawing/2014/main" id="{43BAF770-76C9-4B9B-BE9A-9E016F6E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483214680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478</xdr:row>
      <xdr:rowOff>7620</xdr:rowOff>
    </xdr:from>
    <xdr:to>
      <xdr:col>0</xdr:col>
      <xdr:colOff>1160145</xdr:colOff>
      <xdr:row>479</xdr:row>
      <xdr:rowOff>817</xdr:rowOff>
    </xdr:to>
    <xdr:pic>
      <xdr:nvPicPr>
        <xdr:cNvPr id="383" name="Picture 382" descr="Punjene bombone Pepermint sa kakaom 100g Paraćinka">
          <a:extLst>
            <a:ext uri="{FF2B5EF4-FFF2-40B4-BE49-F238E27FC236}">
              <a16:creationId xmlns:a16="http://schemas.microsoft.com/office/drawing/2014/main" id="{2F715157-DCDD-459B-9218-21C63DC0A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48404526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479</xdr:row>
      <xdr:rowOff>137160</xdr:rowOff>
    </xdr:from>
    <xdr:to>
      <xdr:col>0</xdr:col>
      <xdr:colOff>1179195</xdr:colOff>
      <xdr:row>479</xdr:row>
      <xdr:rowOff>722157</xdr:rowOff>
    </xdr:to>
    <xdr:pic>
      <xdr:nvPicPr>
        <xdr:cNvPr id="384" name="Picture 383" descr="Helf original 40g">
          <a:extLst>
            <a:ext uri="{FF2B5EF4-FFF2-40B4-BE49-F238E27FC236}">
              <a16:creationId xmlns:a16="http://schemas.microsoft.com/office/drawing/2014/main" id="{F4A2A233-BD62-4932-9CF2-35670CA9F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32" b="19037"/>
        <a:stretch/>
      </xdr:blipFill>
      <xdr:spPr bwMode="auto">
        <a:xfrm>
          <a:off x="167640" y="485089200"/>
          <a:ext cx="1011555" cy="584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480</xdr:row>
      <xdr:rowOff>76200</xdr:rowOff>
    </xdr:from>
    <xdr:to>
      <xdr:col>0</xdr:col>
      <xdr:colOff>1120140</xdr:colOff>
      <xdr:row>480</xdr:row>
      <xdr:rowOff>853441</xdr:rowOff>
    </xdr:to>
    <xdr:pic>
      <xdr:nvPicPr>
        <xdr:cNvPr id="385" name="Picture 384" descr="Helf original 80g">
          <a:extLst>
            <a:ext uri="{FF2B5EF4-FFF2-40B4-BE49-F238E27FC236}">
              <a16:creationId xmlns:a16="http://schemas.microsoft.com/office/drawing/2014/main" id="{47189693-6BB1-4B93-A066-D0BCD1B7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95" b="7447"/>
        <a:stretch/>
      </xdr:blipFill>
      <xdr:spPr bwMode="auto">
        <a:xfrm>
          <a:off x="220980" y="485942640"/>
          <a:ext cx="895350" cy="769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160020</xdr:colOff>
      <xdr:row>481</xdr:row>
      <xdr:rowOff>205740</xdr:rowOff>
    </xdr:from>
    <xdr:to>
      <xdr:col>0</xdr:col>
      <xdr:colOff>1122045</xdr:colOff>
      <xdr:row>481</xdr:row>
      <xdr:rowOff>764974</xdr:rowOff>
    </xdr:to>
    <xdr:pic>
      <xdr:nvPicPr>
        <xdr:cNvPr id="386" name="Picture 385" descr="Helf mentol eukaliptus 40g">
          <a:extLst>
            <a:ext uri="{FF2B5EF4-FFF2-40B4-BE49-F238E27FC236}">
              <a16:creationId xmlns:a16="http://schemas.microsoft.com/office/drawing/2014/main" id="{2F5B2C8B-038A-4C05-877E-EAC6FFA3A7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64" b="20976"/>
        <a:stretch/>
      </xdr:blipFill>
      <xdr:spPr bwMode="auto">
        <a:xfrm>
          <a:off x="160020" y="486986580"/>
          <a:ext cx="971550" cy="559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213360</xdr:colOff>
      <xdr:row>482</xdr:row>
      <xdr:rowOff>45720</xdr:rowOff>
    </xdr:from>
    <xdr:to>
      <xdr:col>0</xdr:col>
      <xdr:colOff>1158240</xdr:colOff>
      <xdr:row>482</xdr:row>
      <xdr:rowOff>892850</xdr:rowOff>
    </xdr:to>
    <xdr:pic>
      <xdr:nvPicPr>
        <xdr:cNvPr id="387" name="Picture 386" descr="Helf mentol eukaliptus 80g">
          <a:extLst>
            <a:ext uri="{FF2B5EF4-FFF2-40B4-BE49-F238E27FC236}">
              <a16:creationId xmlns:a16="http://schemas.microsoft.com/office/drawing/2014/main" id="{A374AD5E-CF3C-4609-A67A-2EADB112B1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5" b="7865"/>
        <a:stretch/>
      </xdr:blipFill>
      <xdr:spPr bwMode="auto">
        <a:xfrm>
          <a:off x="213360" y="487740960"/>
          <a:ext cx="948690" cy="83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483</xdr:row>
      <xdr:rowOff>15240</xdr:rowOff>
    </xdr:from>
    <xdr:to>
      <xdr:col>0</xdr:col>
      <xdr:colOff>1162050</xdr:colOff>
      <xdr:row>483</xdr:row>
      <xdr:rowOff>857137</xdr:rowOff>
    </xdr:to>
    <xdr:pic>
      <xdr:nvPicPr>
        <xdr:cNvPr id="388" name="Picture 387" descr="HELF tutti futti 80g">
          <a:extLst>
            <a:ext uri="{FF2B5EF4-FFF2-40B4-BE49-F238E27FC236}">
              <a16:creationId xmlns:a16="http://schemas.microsoft.com/office/drawing/2014/main" id="{3545E097-25A3-492A-9BD4-9406C4D23E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25" b="8148"/>
        <a:stretch/>
      </xdr:blipFill>
      <xdr:spPr bwMode="auto">
        <a:xfrm>
          <a:off x="190500" y="488624880"/>
          <a:ext cx="975360" cy="83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484</xdr:row>
      <xdr:rowOff>22860</xdr:rowOff>
    </xdr:from>
    <xdr:to>
      <xdr:col>0</xdr:col>
      <xdr:colOff>1125855</xdr:colOff>
      <xdr:row>484</xdr:row>
      <xdr:rowOff>897255</xdr:rowOff>
    </xdr:to>
    <xdr:pic>
      <xdr:nvPicPr>
        <xdr:cNvPr id="389" name="Picture 388" descr="HELF jagoda 80g">
          <a:extLst>
            <a:ext uri="{FF2B5EF4-FFF2-40B4-BE49-F238E27FC236}">
              <a16:creationId xmlns:a16="http://schemas.microsoft.com/office/drawing/2014/main" id="{4BA0900E-32BF-484F-BE64-31B9799D5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89546900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485</xdr:row>
      <xdr:rowOff>45720</xdr:rowOff>
    </xdr:from>
    <xdr:to>
      <xdr:col>0</xdr:col>
      <xdr:colOff>1120140</xdr:colOff>
      <xdr:row>485</xdr:row>
      <xdr:rowOff>855345</xdr:rowOff>
    </xdr:to>
    <xdr:pic>
      <xdr:nvPicPr>
        <xdr:cNvPr id="390" name="Picture 389" descr="Kavabon original 40g">
          <a:extLst>
            <a:ext uri="{FF2B5EF4-FFF2-40B4-BE49-F238E27FC236}">
              <a16:creationId xmlns:a16="http://schemas.microsoft.com/office/drawing/2014/main" id="{4361C859-50F7-4620-AE52-B9FA43C3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49048416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327660</xdr:colOff>
      <xdr:row>486</xdr:row>
      <xdr:rowOff>114300</xdr:rowOff>
    </xdr:from>
    <xdr:to>
      <xdr:col>0</xdr:col>
      <xdr:colOff>1007745</xdr:colOff>
      <xdr:row>486</xdr:row>
      <xdr:rowOff>782955</xdr:rowOff>
    </xdr:to>
    <xdr:pic>
      <xdr:nvPicPr>
        <xdr:cNvPr id="392" name="Picture 391" descr="Kavabon original 80g">
          <a:extLst>
            <a:ext uri="{FF2B5EF4-FFF2-40B4-BE49-F238E27FC236}">
              <a16:creationId xmlns:a16="http://schemas.microsoft.com/office/drawing/2014/main" id="{B999E0A5-CF4A-4637-B1D5-CDD53D3D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491467140"/>
          <a:ext cx="6762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205740</xdr:colOff>
      <xdr:row>487</xdr:row>
      <xdr:rowOff>906780</xdr:rowOff>
    </xdr:from>
    <xdr:to>
      <xdr:col>0</xdr:col>
      <xdr:colOff>1087755</xdr:colOff>
      <xdr:row>488</xdr:row>
      <xdr:rowOff>878204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E55412D9-0EB1-4CC6-998E-819B454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49317402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489</xdr:row>
      <xdr:rowOff>30480</xdr:rowOff>
    </xdr:from>
    <xdr:to>
      <xdr:col>0</xdr:col>
      <xdr:colOff>1083944</xdr:colOff>
      <xdr:row>490</xdr:row>
      <xdr:rowOff>17142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8A2806BD-8C9B-400F-A49C-8CE670300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494126520"/>
          <a:ext cx="893444" cy="893444"/>
        </a:xfrm>
        <a:prstGeom prst="rect">
          <a:avLst/>
        </a:prstGeom>
      </xdr:spPr>
    </xdr:pic>
    <xdr:clientData/>
  </xdr:twoCellAnchor>
  <xdr:twoCellAnchor editAs="oneCell">
    <xdr:from>
      <xdr:col>0</xdr:col>
      <xdr:colOff>426720</xdr:colOff>
      <xdr:row>490</xdr:row>
      <xdr:rowOff>38100</xdr:rowOff>
    </xdr:from>
    <xdr:to>
      <xdr:col>0</xdr:col>
      <xdr:colOff>857248</xdr:colOff>
      <xdr:row>490</xdr:row>
      <xdr:rowOff>856385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F1537872-6574-4C38-9C6A-825462202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495048540"/>
          <a:ext cx="440053" cy="82209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491</xdr:row>
      <xdr:rowOff>60960</xdr:rowOff>
    </xdr:from>
    <xdr:to>
      <xdr:col>0</xdr:col>
      <xdr:colOff>897254</xdr:colOff>
      <xdr:row>491</xdr:row>
      <xdr:rowOff>859748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03F82AE8-5125-408D-A434-64AB17C9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95985800"/>
          <a:ext cx="506729" cy="810218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492</xdr:row>
      <xdr:rowOff>30480</xdr:rowOff>
    </xdr:from>
    <xdr:to>
      <xdr:col>0</xdr:col>
      <xdr:colOff>892151</xdr:colOff>
      <xdr:row>492</xdr:row>
      <xdr:rowOff>892364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C525C453-A463-4490-B893-C81874AF9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3380" y="496869720"/>
          <a:ext cx="511151" cy="865694"/>
        </a:xfrm>
        <a:prstGeom prst="rect">
          <a:avLst/>
        </a:prstGeom>
      </xdr:spPr>
    </xdr:pic>
    <xdr:clientData/>
  </xdr:twoCellAnchor>
  <xdr:twoCellAnchor editAs="oneCell">
    <xdr:from>
      <xdr:col>0</xdr:col>
      <xdr:colOff>396240</xdr:colOff>
      <xdr:row>493</xdr:row>
      <xdr:rowOff>22860</xdr:rowOff>
    </xdr:from>
    <xdr:to>
      <xdr:col>0</xdr:col>
      <xdr:colOff>856386</xdr:colOff>
      <xdr:row>493</xdr:row>
      <xdr:rowOff>896475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E060AB0B-B830-4E89-9DDE-B15BD5538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7776500"/>
          <a:ext cx="469671" cy="877425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494</xdr:row>
      <xdr:rowOff>15240</xdr:rowOff>
    </xdr:from>
    <xdr:to>
      <xdr:col>0</xdr:col>
      <xdr:colOff>1068704</xdr:colOff>
      <xdr:row>494</xdr:row>
      <xdr:rowOff>897254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6897B311-103D-4289-BC17-EB3CC62A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498683280"/>
          <a:ext cx="885824" cy="885824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495</xdr:row>
      <xdr:rowOff>53340</xdr:rowOff>
    </xdr:from>
    <xdr:to>
      <xdr:col>0</xdr:col>
      <xdr:colOff>1083945</xdr:colOff>
      <xdr:row>495</xdr:row>
      <xdr:rowOff>876300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BD1B6060-6B8D-45A5-86B4-FD6E1E70B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72" b="5455"/>
        <a:stretch/>
      </xdr:blipFill>
      <xdr:spPr>
        <a:xfrm>
          <a:off x="137160" y="499635780"/>
          <a:ext cx="942975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496</xdr:row>
      <xdr:rowOff>22860</xdr:rowOff>
    </xdr:from>
    <xdr:to>
      <xdr:col>0</xdr:col>
      <xdr:colOff>1028701</xdr:colOff>
      <xdr:row>496</xdr:row>
      <xdr:rowOff>891797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C2A3F98B-57DE-4856-9FA6-3500B3CED8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2" t="7313" r="11111" b="13243"/>
        <a:stretch/>
      </xdr:blipFill>
      <xdr:spPr>
        <a:xfrm>
          <a:off x="182880" y="500519700"/>
          <a:ext cx="845821" cy="872747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497</xdr:row>
      <xdr:rowOff>66639</xdr:rowOff>
    </xdr:from>
    <xdr:to>
      <xdr:col>0</xdr:col>
      <xdr:colOff>1082040</xdr:colOff>
      <xdr:row>497</xdr:row>
      <xdr:rowOff>877962</xdr:rowOff>
    </xdr:to>
    <xdr:pic>
      <xdr:nvPicPr>
        <xdr:cNvPr id="404" name="Picture 403" descr="GNOCCHI sa paradajzom i mozzarelom 400g">
          <a:extLst>
            <a:ext uri="{FF2B5EF4-FFF2-40B4-BE49-F238E27FC236}">
              <a16:creationId xmlns:a16="http://schemas.microsoft.com/office/drawing/2014/main" id="{3FB48D0B-9CA1-49D1-B865-D7767535B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72" b="5455"/>
        <a:stretch/>
      </xdr:blipFill>
      <xdr:spPr bwMode="auto">
        <a:xfrm>
          <a:off x="144780" y="501477879"/>
          <a:ext cx="929640" cy="811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182880</xdr:colOff>
      <xdr:row>498</xdr:row>
      <xdr:rowOff>40006</xdr:rowOff>
    </xdr:from>
    <xdr:to>
      <xdr:col>0</xdr:col>
      <xdr:colOff>1047750</xdr:colOff>
      <xdr:row>498</xdr:row>
      <xdr:rowOff>897256</xdr:rowOff>
    </xdr:to>
    <xdr:pic>
      <xdr:nvPicPr>
        <xdr:cNvPr id="405" name="Picture 404" descr="GNOCCHI sa spanaćem i mozzarelom 400g">
          <a:extLst>
            <a:ext uri="{FF2B5EF4-FFF2-40B4-BE49-F238E27FC236}">
              <a16:creationId xmlns:a16="http://schemas.microsoft.com/office/drawing/2014/main" id="{F2B09B84-CD9E-4F07-8AA3-C4D35A2C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02365646"/>
          <a:ext cx="86106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503</xdr:row>
      <xdr:rowOff>114300</xdr:rowOff>
    </xdr:from>
    <xdr:to>
      <xdr:col>0</xdr:col>
      <xdr:colOff>1234440</xdr:colOff>
      <xdr:row>503</xdr:row>
      <xdr:rowOff>817718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0E90B456-B1B9-497B-AF24-0947BD347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508840740"/>
          <a:ext cx="1093470" cy="712943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504</xdr:row>
      <xdr:rowOff>30480</xdr:rowOff>
    </xdr:from>
    <xdr:to>
      <xdr:col>0</xdr:col>
      <xdr:colOff>1215390</xdr:colOff>
      <xdr:row>504</xdr:row>
      <xdr:rowOff>857632</xdr:rowOff>
    </xdr:to>
    <xdr:pic>
      <xdr:nvPicPr>
        <xdr:cNvPr id="407" name="Picture 406" descr="Nasečeni šampinjoni">
          <a:extLst>
            <a:ext uri="{FF2B5EF4-FFF2-40B4-BE49-F238E27FC236}">
              <a16:creationId xmlns:a16="http://schemas.microsoft.com/office/drawing/2014/main" id="{0461F878-6186-4025-A13E-84447381F8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31" b="7469"/>
        <a:stretch/>
      </xdr:blipFill>
      <xdr:spPr bwMode="auto">
        <a:xfrm>
          <a:off x="198120" y="509671320"/>
          <a:ext cx="1017270" cy="813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505</xdr:row>
      <xdr:rowOff>68580</xdr:rowOff>
    </xdr:from>
    <xdr:to>
      <xdr:col>0</xdr:col>
      <xdr:colOff>1183005</xdr:colOff>
      <xdr:row>505</xdr:row>
      <xdr:rowOff>892302</xdr:rowOff>
    </xdr:to>
    <xdr:pic>
      <xdr:nvPicPr>
        <xdr:cNvPr id="408" name="Picture 407" descr="Nasečene zelene masline u slanom rastvoru">
          <a:extLst>
            <a:ext uri="{FF2B5EF4-FFF2-40B4-BE49-F238E27FC236}">
              <a16:creationId xmlns:a16="http://schemas.microsoft.com/office/drawing/2014/main" id="{7163B4E1-AF81-404D-A522-A3F045E69E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82" b="4318"/>
        <a:stretch/>
      </xdr:blipFill>
      <xdr:spPr bwMode="auto">
        <a:xfrm>
          <a:off x="167640" y="510623820"/>
          <a:ext cx="1015365" cy="812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327660</xdr:colOff>
      <xdr:row>506</xdr:row>
      <xdr:rowOff>121920</xdr:rowOff>
    </xdr:from>
    <xdr:to>
      <xdr:col>0</xdr:col>
      <xdr:colOff>1082040</xdr:colOff>
      <xdr:row>506</xdr:row>
      <xdr:rowOff>822916</xdr:rowOff>
    </xdr:to>
    <xdr:pic>
      <xdr:nvPicPr>
        <xdr:cNvPr id="409" name="Picture 408" descr="Nasečene artičoke - četvrtine">
          <a:extLst>
            <a:ext uri="{FF2B5EF4-FFF2-40B4-BE49-F238E27FC236}">
              <a16:creationId xmlns:a16="http://schemas.microsoft.com/office/drawing/2014/main" id="{AF565200-E7A2-495F-92CB-7D9D26CC6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87" t="18478" r="13261" b="9348"/>
        <a:stretch/>
      </xdr:blipFill>
      <xdr:spPr bwMode="auto">
        <a:xfrm>
          <a:off x="327660" y="511591560"/>
          <a:ext cx="746760" cy="71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508</xdr:row>
      <xdr:rowOff>22860</xdr:rowOff>
    </xdr:from>
    <xdr:to>
      <xdr:col>0</xdr:col>
      <xdr:colOff>1123950</xdr:colOff>
      <xdr:row>508</xdr:row>
      <xdr:rowOff>893445</xdr:rowOff>
    </xdr:to>
    <xdr:pic>
      <xdr:nvPicPr>
        <xdr:cNvPr id="411" name="Picture 410" descr="Paradajz sušen na suncu - u ulju">
          <a:extLst>
            <a:ext uri="{FF2B5EF4-FFF2-40B4-BE49-F238E27FC236}">
              <a16:creationId xmlns:a16="http://schemas.microsoft.com/office/drawing/2014/main" id="{24528F8B-719E-4395-8450-1D5A5CCC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51332130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396240</xdr:colOff>
      <xdr:row>513</xdr:row>
      <xdr:rowOff>91440</xdr:rowOff>
    </xdr:from>
    <xdr:to>
      <xdr:col>0</xdr:col>
      <xdr:colOff>893776</xdr:colOff>
      <xdr:row>513</xdr:row>
      <xdr:rowOff>820530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95B639C7-C55A-4A6F-9299-4CFF1DEA3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6240" y="517961880"/>
          <a:ext cx="510871" cy="7329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327660</xdr:colOff>
      <xdr:row>514</xdr:row>
      <xdr:rowOff>60960</xdr:rowOff>
    </xdr:from>
    <xdr:to>
      <xdr:col>0</xdr:col>
      <xdr:colOff>967740</xdr:colOff>
      <xdr:row>515</xdr:row>
      <xdr:rowOff>3020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C6E19B89-4DDE-4C61-BD45-D40B8CA842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476"/>
        <a:stretch/>
      </xdr:blipFill>
      <xdr:spPr>
        <a:xfrm>
          <a:off x="327660" y="518845800"/>
          <a:ext cx="636270" cy="856461"/>
        </a:xfrm>
        <a:prstGeom prst="rect">
          <a:avLst/>
        </a:prstGeom>
      </xdr:spPr>
    </xdr:pic>
    <xdr:clientData/>
  </xdr:twoCellAnchor>
  <xdr:twoCellAnchor editAs="oneCell">
    <xdr:from>
      <xdr:col>0</xdr:col>
      <xdr:colOff>297180</xdr:colOff>
      <xdr:row>515</xdr:row>
      <xdr:rowOff>0</xdr:rowOff>
    </xdr:from>
    <xdr:to>
      <xdr:col>0</xdr:col>
      <xdr:colOff>988692</xdr:colOff>
      <xdr:row>515</xdr:row>
      <xdr:rowOff>899132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4DE64250-3E62-4924-AF7F-1810F4B2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519699240"/>
          <a:ext cx="691512" cy="895322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516</xdr:row>
      <xdr:rowOff>45720</xdr:rowOff>
    </xdr:from>
    <xdr:to>
      <xdr:col>0</xdr:col>
      <xdr:colOff>1257300</xdr:colOff>
      <xdr:row>516</xdr:row>
      <xdr:rowOff>816674</xdr:rowOff>
    </xdr:to>
    <xdr:pic>
      <xdr:nvPicPr>
        <xdr:cNvPr id="415" name="Picture 414" descr="FINE&amp;DELI Whipping cream  krem za pripremanje šlaga 25% 1L 0,5L 0,2L ">
          <a:extLst>
            <a:ext uri="{FF2B5EF4-FFF2-40B4-BE49-F238E27FC236}">
              <a16:creationId xmlns:a16="http://schemas.microsoft.com/office/drawing/2014/main" id="{FC2F0036-48FF-4734-9E46-6A93B3AE2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00" b="13333"/>
        <a:stretch/>
      </xdr:blipFill>
      <xdr:spPr bwMode="auto">
        <a:xfrm>
          <a:off x="137160" y="520659360"/>
          <a:ext cx="1120140" cy="77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517</xdr:row>
      <xdr:rowOff>22860</xdr:rowOff>
    </xdr:from>
    <xdr:to>
      <xdr:col>0</xdr:col>
      <xdr:colOff>1272540</xdr:colOff>
      <xdr:row>517</xdr:row>
      <xdr:rowOff>759513</xdr:rowOff>
    </xdr:to>
    <xdr:pic>
      <xdr:nvPicPr>
        <xdr:cNvPr id="416" name="Picture 415" descr="FINE&amp;DELI Whipping cream  krem za pripremanje šlaga 25% 1L 0,5L 0,2L ">
          <a:extLst>
            <a:ext uri="{FF2B5EF4-FFF2-40B4-BE49-F238E27FC236}">
              <a16:creationId xmlns:a16="http://schemas.microsoft.com/office/drawing/2014/main" id="{507E94F5-199E-44C9-9DD9-FD09A7425F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39" b="17193"/>
        <a:stretch/>
      </xdr:blipFill>
      <xdr:spPr bwMode="auto">
        <a:xfrm>
          <a:off x="175260" y="521550900"/>
          <a:ext cx="1093470" cy="736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518</xdr:row>
      <xdr:rowOff>114300</xdr:rowOff>
    </xdr:from>
    <xdr:to>
      <xdr:col>0</xdr:col>
      <xdr:colOff>1280024</xdr:colOff>
      <xdr:row>518</xdr:row>
      <xdr:rowOff>817246</xdr:rowOff>
    </xdr:to>
    <xdr:pic>
      <xdr:nvPicPr>
        <xdr:cNvPr id="417" name="Picture 416" descr="FINE&amp;DELI Whipping cream  krem za pripremanje šlaga 25% 1L 0,5L 0,2L ">
          <a:extLst>
            <a:ext uri="{FF2B5EF4-FFF2-40B4-BE49-F238E27FC236}">
              <a16:creationId xmlns:a16="http://schemas.microsoft.com/office/drawing/2014/main" id="{B7222BF6-20F6-414A-AAA0-ED4BC6D7E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57" b="16363"/>
        <a:stretch/>
      </xdr:blipFill>
      <xdr:spPr bwMode="auto">
        <a:xfrm>
          <a:off x="228600" y="522556740"/>
          <a:ext cx="1055234" cy="716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302</xdr:row>
      <xdr:rowOff>137160</xdr:rowOff>
    </xdr:from>
    <xdr:to>
      <xdr:col>0</xdr:col>
      <xdr:colOff>1316355</xdr:colOff>
      <xdr:row>302</xdr:row>
      <xdr:rowOff>704850</xdr:rowOff>
    </xdr:to>
    <xdr:pic>
      <xdr:nvPicPr>
        <xdr:cNvPr id="418" name="Picture 417" descr="CIPIRIPI schoko schnitte 28g">
          <a:extLst>
            <a:ext uri="{FF2B5EF4-FFF2-40B4-BE49-F238E27FC236}">
              <a16:creationId xmlns:a16="http://schemas.microsoft.com/office/drawing/2014/main" id="{278CD535-CA35-4D64-8052-185ED91B8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98" b="27843"/>
        <a:stretch/>
      </xdr:blipFill>
      <xdr:spPr bwMode="auto">
        <a:xfrm>
          <a:off x="129540" y="523494000"/>
          <a:ext cx="1198245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521</xdr:row>
      <xdr:rowOff>144780</xdr:rowOff>
    </xdr:from>
    <xdr:to>
      <xdr:col>0</xdr:col>
      <xdr:colOff>1043941</xdr:colOff>
      <xdr:row>521</xdr:row>
      <xdr:rowOff>873698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C0389651-9313-4F06-BFB5-47FEB6A221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05" t="13750" r="22373" b="12250"/>
        <a:stretch/>
      </xdr:blipFill>
      <xdr:spPr>
        <a:xfrm>
          <a:off x="228600" y="532645620"/>
          <a:ext cx="807721" cy="728918"/>
        </a:xfrm>
        <a:prstGeom prst="rect">
          <a:avLst/>
        </a:prstGeom>
      </xdr:spPr>
    </xdr:pic>
    <xdr:clientData/>
  </xdr:twoCellAnchor>
  <xdr:twoCellAnchor editAs="oneCell">
    <xdr:from>
      <xdr:col>0</xdr:col>
      <xdr:colOff>480060</xdr:colOff>
      <xdr:row>523</xdr:row>
      <xdr:rowOff>60960</xdr:rowOff>
    </xdr:from>
    <xdr:to>
      <xdr:col>0</xdr:col>
      <xdr:colOff>892967</xdr:colOff>
      <xdr:row>523</xdr:row>
      <xdr:rowOff>859155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15CBFC32-E6F9-4215-8D3F-2134BE79F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534390600"/>
          <a:ext cx="401477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502920</xdr:colOff>
      <xdr:row>524</xdr:row>
      <xdr:rowOff>30480</xdr:rowOff>
    </xdr:from>
    <xdr:to>
      <xdr:col>0</xdr:col>
      <xdr:colOff>817550</xdr:colOff>
      <xdr:row>524</xdr:row>
      <xdr:rowOff>929640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A18929FD-FB37-45A8-A1C8-94F0F1D3C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" y="535274520"/>
          <a:ext cx="31844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518160</xdr:colOff>
      <xdr:row>525</xdr:row>
      <xdr:rowOff>53340</xdr:rowOff>
    </xdr:from>
    <xdr:to>
      <xdr:col>0</xdr:col>
      <xdr:colOff>820549</xdr:colOff>
      <xdr:row>525</xdr:row>
      <xdr:rowOff>876779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57CDDF74-2589-45E8-8F5A-A928E2161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8160" y="536272740"/>
          <a:ext cx="292864" cy="823439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527</xdr:row>
      <xdr:rowOff>38100</xdr:rowOff>
    </xdr:from>
    <xdr:to>
      <xdr:col>0</xdr:col>
      <xdr:colOff>1043940</xdr:colOff>
      <xdr:row>527</xdr:row>
      <xdr:rowOff>857250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65DE7564-CE46-4E9E-B07E-ECC4DCBD8C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3" b="15460"/>
        <a:stretch/>
      </xdr:blipFill>
      <xdr:spPr>
        <a:xfrm>
          <a:off x="259080" y="538086300"/>
          <a:ext cx="78867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528</xdr:row>
      <xdr:rowOff>45720</xdr:rowOff>
    </xdr:from>
    <xdr:to>
      <xdr:col>0</xdr:col>
      <xdr:colOff>1045844</xdr:colOff>
      <xdr:row>528</xdr:row>
      <xdr:rowOff>898767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8483270A-FD91-4452-859C-F2F51BB07D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83" b="14640"/>
        <a:stretch/>
      </xdr:blipFill>
      <xdr:spPr>
        <a:xfrm>
          <a:off x="259080" y="539008320"/>
          <a:ext cx="790574" cy="860667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529</xdr:row>
      <xdr:rowOff>60960</xdr:rowOff>
    </xdr:from>
    <xdr:to>
      <xdr:col>0</xdr:col>
      <xdr:colOff>1160145</xdr:colOff>
      <xdr:row>529</xdr:row>
      <xdr:rowOff>891683</xdr:rowOff>
    </xdr:to>
    <xdr:pic>
      <xdr:nvPicPr>
        <xdr:cNvPr id="433" name="Picture 432" descr="Maslinovo ulje od komine">
          <a:extLst>
            <a:ext uri="{FF2B5EF4-FFF2-40B4-BE49-F238E27FC236}">
              <a16:creationId xmlns:a16="http://schemas.microsoft.com/office/drawing/2014/main" id="{B070DD29-757F-47AB-8E48-A43F1961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 b="6588"/>
        <a:stretch/>
      </xdr:blipFill>
      <xdr:spPr bwMode="auto">
        <a:xfrm>
          <a:off x="205740" y="546338760"/>
          <a:ext cx="950595" cy="82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335280</xdr:colOff>
      <xdr:row>530</xdr:row>
      <xdr:rowOff>38100</xdr:rowOff>
    </xdr:from>
    <xdr:to>
      <xdr:col>0</xdr:col>
      <xdr:colOff>1085850</xdr:colOff>
      <xdr:row>530</xdr:row>
      <xdr:rowOff>855345</xdr:rowOff>
    </xdr:to>
    <xdr:pic>
      <xdr:nvPicPr>
        <xdr:cNvPr id="434" name="Picture 433" descr="Extra devičansko maslinovo ulje">
          <a:extLst>
            <a:ext uri="{FF2B5EF4-FFF2-40B4-BE49-F238E27FC236}">
              <a16:creationId xmlns:a16="http://schemas.microsoft.com/office/drawing/2014/main" id="{E98D2F1A-D562-4021-9FEA-7DE8EF3E10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3" t="3441" r="9892" b="2796"/>
        <a:stretch/>
      </xdr:blipFill>
      <xdr:spPr bwMode="auto">
        <a:xfrm>
          <a:off x="335280" y="547230300"/>
          <a:ext cx="737235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502920</xdr:colOff>
      <xdr:row>540</xdr:row>
      <xdr:rowOff>53340</xdr:rowOff>
    </xdr:from>
    <xdr:to>
      <xdr:col>0</xdr:col>
      <xdr:colOff>899158</xdr:colOff>
      <xdr:row>540</xdr:row>
      <xdr:rowOff>861056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638CCAD2-ACEC-4F75-A50F-F082B7E2B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" y="559132740"/>
          <a:ext cx="407668" cy="815336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541</xdr:row>
      <xdr:rowOff>167640</xdr:rowOff>
    </xdr:from>
    <xdr:to>
      <xdr:col>0</xdr:col>
      <xdr:colOff>1201085</xdr:colOff>
      <xdr:row>541</xdr:row>
      <xdr:rowOff>819150</xdr:rowOff>
    </xdr:to>
    <xdr:pic>
      <xdr:nvPicPr>
        <xdr:cNvPr id="439" name="Picture 438" descr="Jetreni namaz 50g">
          <a:extLst>
            <a:ext uri="{FF2B5EF4-FFF2-40B4-BE49-F238E27FC236}">
              <a16:creationId xmlns:a16="http://schemas.microsoft.com/office/drawing/2014/main" id="{F1E62DCD-45E2-43D7-8783-00FBBB5186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38" b="14930"/>
        <a:stretch/>
      </xdr:blipFill>
      <xdr:spPr bwMode="auto">
        <a:xfrm>
          <a:off x="251460" y="560161440"/>
          <a:ext cx="953435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542</xdr:row>
      <xdr:rowOff>99060</xdr:rowOff>
    </xdr:from>
    <xdr:to>
      <xdr:col>0</xdr:col>
      <xdr:colOff>1201271</xdr:colOff>
      <xdr:row>542</xdr:row>
      <xdr:rowOff>800100</xdr:rowOff>
    </xdr:to>
    <xdr:pic>
      <xdr:nvPicPr>
        <xdr:cNvPr id="441" name="Picture 440" descr=" Jetreni  namaz 75g">
          <a:extLst>
            <a:ext uri="{FF2B5EF4-FFF2-40B4-BE49-F238E27FC236}">
              <a16:creationId xmlns:a16="http://schemas.microsoft.com/office/drawing/2014/main" id="{7E571E8D-15E2-48DC-B4AF-0D62447529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21" b="14865"/>
        <a:stretch/>
      </xdr:blipFill>
      <xdr:spPr bwMode="auto">
        <a:xfrm>
          <a:off x="243840" y="561007260"/>
          <a:ext cx="953621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543</xdr:row>
      <xdr:rowOff>60960</xdr:rowOff>
    </xdr:from>
    <xdr:to>
      <xdr:col>0</xdr:col>
      <xdr:colOff>1238786</xdr:colOff>
      <xdr:row>543</xdr:row>
      <xdr:rowOff>781050</xdr:rowOff>
    </xdr:to>
    <xdr:pic>
      <xdr:nvPicPr>
        <xdr:cNvPr id="442" name="Picture 441" descr=" Pileći namaz 50g">
          <a:extLst>
            <a:ext uri="{FF2B5EF4-FFF2-40B4-BE49-F238E27FC236}">
              <a16:creationId xmlns:a16="http://schemas.microsoft.com/office/drawing/2014/main" id="{592E98DF-093D-4273-A69F-5DEDD8E56C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34" b="16854"/>
        <a:stretch/>
      </xdr:blipFill>
      <xdr:spPr bwMode="auto">
        <a:xfrm>
          <a:off x="220980" y="561883560"/>
          <a:ext cx="1021616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544</xdr:row>
      <xdr:rowOff>30480</xdr:rowOff>
    </xdr:from>
    <xdr:to>
      <xdr:col>0</xdr:col>
      <xdr:colOff>1276350</xdr:colOff>
      <xdr:row>544</xdr:row>
      <xdr:rowOff>783726</xdr:rowOff>
    </xdr:to>
    <xdr:pic>
      <xdr:nvPicPr>
        <xdr:cNvPr id="443" name="Picture 442" descr=" Pileći namaz 75g">
          <a:extLst>
            <a:ext uri="{FF2B5EF4-FFF2-40B4-BE49-F238E27FC236}">
              <a16:creationId xmlns:a16="http://schemas.microsoft.com/office/drawing/2014/main" id="{5795258E-63B8-46A4-93B8-2C97000F23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03" b="13903"/>
        <a:stretch/>
      </xdr:blipFill>
      <xdr:spPr bwMode="auto">
        <a:xfrm>
          <a:off x="220980" y="562767480"/>
          <a:ext cx="1059180" cy="764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545</xdr:row>
      <xdr:rowOff>22860</xdr:rowOff>
    </xdr:from>
    <xdr:to>
      <xdr:col>0</xdr:col>
      <xdr:colOff>1274445</xdr:colOff>
      <xdr:row>545</xdr:row>
      <xdr:rowOff>817812</xdr:rowOff>
    </xdr:to>
    <xdr:pic>
      <xdr:nvPicPr>
        <xdr:cNvPr id="445" name="Picture 444" descr=" Pileći narezak 150g">
          <a:extLst>
            <a:ext uri="{FF2B5EF4-FFF2-40B4-BE49-F238E27FC236}">
              <a16:creationId xmlns:a16="http://schemas.microsoft.com/office/drawing/2014/main" id="{3D7A0623-8FB2-43C9-BAD3-1E9424ADD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3" b="13488"/>
        <a:stretch/>
      </xdr:blipFill>
      <xdr:spPr bwMode="auto">
        <a:xfrm>
          <a:off x="236220" y="563674260"/>
          <a:ext cx="1034415" cy="80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213360</xdr:colOff>
      <xdr:row>546</xdr:row>
      <xdr:rowOff>76200</xdr:rowOff>
    </xdr:from>
    <xdr:to>
      <xdr:col>0</xdr:col>
      <xdr:colOff>1196340</xdr:colOff>
      <xdr:row>546</xdr:row>
      <xdr:rowOff>856107</xdr:rowOff>
    </xdr:to>
    <xdr:pic>
      <xdr:nvPicPr>
        <xdr:cNvPr id="446" name="Picture 445" descr="Mesni narezak 150g">
          <a:extLst>
            <a:ext uri="{FF2B5EF4-FFF2-40B4-BE49-F238E27FC236}">
              <a16:creationId xmlns:a16="http://schemas.microsoft.com/office/drawing/2014/main" id="{EBAF0E37-5752-4D12-80E4-DB565719B8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65" b="9535"/>
        <a:stretch/>
      </xdr:blipFill>
      <xdr:spPr bwMode="auto">
        <a:xfrm>
          <a:off x="213360" y="564642000"/>
          <a:ext cx="986790" cy="789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547</xdr:row>
      <xdr:rowOff>45720</xdr:rowOff>
    </xdr:from>
    <xdr:to>
      <xdr:col>0</xdr:col>
      <xdr:colOff>1125855</xdr:colOff>
      <xdr:row>547</xdr:row>
      <xdr:rowOff>797090</xdr:rowOff>
    </xdr:to>
    <xdr:pic>
      <xdr:nvPicPr>
        <xdr:cNvPr id="447" name="Picture 446" descr="CROISSANT BUTTER 25 g">
          <a:extLst>
            <a:ext uri="{FF2B5EF4-FFF2-40B4-BE49-F238E27FC236}">
              <a16:creationId xmlns:a16="http://schemas.microsoft.com/office/drawing/2014/main" id="{86F9848E-32E6-4912-9B4E-0ECD681567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00" b="9000"/>
        <a:stretch/>
      </xdr:blipFill>
      <xdr:spPr bwMode="auto">
        <a:xfrm>
          <a:off x="220980" y="565525920"/>
          <a:ext cx="916305" cy="751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548</xdr:row>
      <xdr:rowOff>45720</xdr:rowOff>
    </xdr:from>
    <xdr:to>
      <xdr:col>0</xdr:col>
      <xdr:colOff>1159888</xdr:colOff>
      <xdr:row>548</xdr:row>
      <xdr:rowOff>838200</xdr:rowOff>
    </xdr:to>
    <xdr:pic>
      <xdr:nvPicPr>
        <xdr:cNvPr id="448" name="Picture 447" descr="BAKE UP CROISSANT MARGARINE 25 g">
          <a:extLst>
            <a:ext uri="{FF2B5EF4-FFF2-40B4-BE49-F238E27FC236}">
              <a16:creationId xmlns:a16="http://schemas.microsoft.com/office/drawing/2014/main" id="{C13696EC-04DF-4851-8D54-ACDEC507A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26" b="6376"/>
        <a:stretch/>
      </xdr:blipFill>
      <xdr:spPr bwMode="auto">
        <a:xfrm>
          <a:off x="228600" y="566440320"/>
          <a:ext cx="923668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160020</xdr:colOff>
      <xdr:row>549</xdr:row>
      <xdr:rowOff>30480</xdr:rowOff>
    </xdr:from>
    <xdr:to>
      <xdr:col>0</xdr:col>
      <xdr:colOff>1238792</xdr:colOff>
      <xdr:row>549</xdr:row>
      <xdr:rowOff>855345</xdr:rowOff>
    </xdr:to>
    <xdr:pic>
      <xdr:nvPicPr>
        <xdr:cNvPr id="449" name="Picture 448" descr="CROISSANT BUTTER 60 g">
          <a:extLst>
            <a:ext uri="{FF2B5EF4-FFF2-40B4-BE49-F238E27FC236}">
              <a16:creationId xmlns:a16="http://schemas.microsoft.com/office/drawing/2014/main" id="{18E58F4E-0B10-4230-9A50-7658F5E46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20" b="12405"/>
        <a:stretch/>
      </xdr:blipFill>
      <xdr:spPr bwMode="auto">
        <a:xfrm>
          <a:off x="160020" y="567339480"/>
          <a:ext cx="1074962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550</xdr:row>
      <xdr:rowOff>38100</xdr:rowOff>
    </xdr:from>
    <xdr:to>
      <xdr:col>0</xdr:col>
      <xdr:colOff>1276350</xdr:colOff>
      <xdr:row>550</xdr:row>
      <xdr:rowOff>723900</xdr:rowOff>
    </xdr:to>
    <xdr:pic>
      <xdr:nvPicPr>
        <xdr:cNvPr id="450" name="Picture 449" descr="CROISSANT MARGARINE 60 g">
          <a:extLst>
            <a:ext uri="{FF2B5EF4-FFF2-40B4-BE49-F238E27FC236}">
              <a16:creationId xmlns:a16="http://schemas.microsoft.com/office/drawing/2014/main" id="{31C00470-54B9-4C56-BAC8-1D17FB5239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95" r="7255" b="24540"/>
        <a:stretch/>
      </xdr:blipFill>
      <xdr:spPr bwMode="auto">
        <a:xfrm>
          <a:off x="83820" y="568261500"/>
          <a:ext cx="118300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551</xdr:row>
      <xdr:rowOff>137160</xdr:rowOff>
    </xdr:from>
    <xdr:to>
      <xdr:col>0</xdr:col>
      <xdr:colOff>1278871</xdr:colOff>
      <xdr:row>551</xdr:row>
      <xdr:rowOff>800100</xdr:rowOff>
    </xdr:to>
    <xdr:pic>
      <xdr:nvPicPr>
        <xdr:cNvPr id="451" name="Picture 450" descr="CHOCOLATE CROISSANT ALLIANCE 85 g">
          <a:extLst>
            <a:ext uri="{FF2B5EF4-FFF2-40B4-BE49-F238E27FC236}">
              <a16:creationId xmlns:a16="http://schemas.microsoft.com/office/drawing/2014/main" id="{653CCEE3-CA88-448A-8F25-ADEB4B429E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70" b="15958"/>
        <a:stretch/>
      </xdr:blipFill>
      <xdr:spPr bwMode="auto">
        <a:xfrm>
          <a:off x="129540" y="569274960"/>
          <a:ext cx="1145521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552</xdr:row>
      <xdr:rowOff>106680</xdr:rowOff>
    </xdr:from>
    <xdr:to>
      <xdr:col>0</xdr:col>
      <xdr:colOff>1316355</xdr:colOff>
      <xdr:row>552</xdr:row>
      <xdr:rowOff>855853</xdr:rowOff>
    </xdr:to>
    <xdr:pic>
      <xdr:nvPicPr>
        <xdr:cNvPr id="453" name="Picture 452" descr="MIX PUNJENIH MINI KROASANA ">
          <a:extLst>
            <a:ext uri="{FF2B5EF4-FFF2-40B4-BE49-F238E27FC236}">
              <a16:creationId xmlns:a16="http://schemas.microsoft.com/office/drawing/2014/main" id="{D38C087F-0FC6-465E-AD2D-BF5424C07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62" b="19048"/>
        <a:stretch/>
      </xdr:blipFill>
      <xdr:spPr bwMode="auto">
        <a:xfrm>
          <a:off x="53340" y="570158880"/>
          <a:ext cx="1266825" cy="762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553</xdr:row>
      <xdr:rowOff>68580</xdr:rowOff>
    </xdr:from>
    <xdr:to>
      <xdr:col>0</xdr:col>
      <xdr:colOff>1238250</xdr:colOff>
      <xdr:row>553</xdr:row>
      <xdr:rowOff>820293</xdr:rowOff>
    </xdr:to>
    <xdr:pic>
      <xdr:nvPicPr>
        <xdr:cNvPr id="454" name="Picture 453" descr="PLETENICA JAVOROV SIRUP PEKAN ORAH 98 g">
          <a:extLst>
            <a:ext uri="{FF2B5EF4-FFF2-40B4-BE49-F238E27FC236}">
              <a16:creationId xmlns:a16="http://schemas.microsoft.com/office/drawing/2014/main" id="{888069D8-97A5-49EE-8B78-2FE022694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49" b="19251"/>
        <a:stretch/>
      </xdr:blipFill>
      <xdr:spPr bwMode="auto">
        <a:xfrm>
          <a:off x="83820" y="571035180"/>
          <a:ext cx="1150620" cy="747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554</xdr:row>
      <xdr:rowOff>45720</xdr:rowOff>
    </xdr:from>
    <xdr:to>
      <xdr:col>0</xdr:col>
      <xdr:colOff>1274445</xdr:colOff>
      <xdr:row>554</xdr:row>
      <xdr:rowOff>853440</xdr:rowOff>
    </xdr:to>
    <xdr:pic>
      <xdr:nvPicPr>
        <xdr:cNvPr id="455" name="Picture 454" descr="BAGET CELESTINE 280g">
          <a:extLst>
            <a:ext uri="{FF2B5EF4-FFF2-40B4-BE49-F238E27FC236}">
              <a16:creationId xmlns:a16="http://schemas.microsoft.com/office/drawing/2014/main" id="{00BD1F2F-6405-467C-82EB-DF216F40B6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34" b="16098"/>
        <a:stretch/>
      </xdr:blipFill>
      <xdr:spPr bwMode="auto">
        <a:xfrm>
          <a:off x="106680" y="571926720"/>
          <a:ext cx="1171575" cy="811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555</xdr:row>
      <xdr:rowOff>30480</xdr:rowOff>
    </xdr:from>
    <xdr:to>
      <xdr:col>0</xdr:col>
      <xdr:colOff>1047749</xdr:colOff>
      <xdr:row>555</xdr:row>
      <xdr:rowOff>857249</xdr:rowOff>
    </xdr:to>
    <xdr:pic>
      <xdr:nvPicPr>
        <xdr:cNvPr id="456" name="Picture 455" descr="BAGET CELESTINE 1/2 140g(60kom)">
          <a:extLst>
            <a:ext uri="{FF2B5EF4-FFF2-40B4-BE49-F238E27FC236}">
              <a16:creationId xmlns:a16="http://schemas.microsoft.com/office/drawing/2014/main" id="{EAD2340F-8C8D-4459-A8CB-2EF488C1C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572825880"/>
          <a:ext cx="836294" cy="836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556</xdr:row>
      <xdr:rowOff>22860</xdr:rowOff>
    </xdr:from>
    <xdr:to>
      <xdr:col>0</xdr:col>
      <xdr:colOff>1122045</xdr:colOff>
      <xdr:row>556</xdr:row>
      <xdr:rowOff>891540</xdr:rowOff>
    </xdr:to>
    <xdr:pic>
      <xdr:nvPicPr>
        <xdr:cNvPr id="457" name="Picture 456" descr="MIX 5 vrsta peciva 30g">
          <a:extLst>
            <a:ext uri="{FF2B5EF4-FFF2-40B4-BE49-F238E27FC236}">
              <a16:creationId xmlns:a16="http://schemas.microsoft.com/office/drawing/2014/main" id="{E3980BCE-1E55-4C30-871F-4FC7C41F2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3732660"/>
          <a:ext cx="86487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557</xdr:row>
      <xdr:rowOff>68580</xdr:rowOff>
    </xdr:from>
    <xdr:to>
      <xdr:col>0</xdr:col>
      <xdr:colOff>1160628</xdr:colOff>
      <xdr:row>557</xdr:row>
      <xdr:rowOff>819150</xdr:rowOff>
    </xdr:to>
    <xdr:pic>
      <xdr:nvPicPr>
        <xdr:cNvPr id="459" name="Picture 458" descr="ŠAPICA jabuka malina 54x100g">
          <a:extLst>
            <a:ext uri="{FF2B5EF4-FFF2-40B4-BE49-F238E27FC236}">
              <a16:creationId xmlns:a16="http://schemas.microsoft.com/office/drawing/2014/main" id="{3EFE7D0E-D9EA-4985-875C-B4CF8BB0E6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59" b="14648"/>
        <a:stretch/>
      </xdr:blipFill>
      <xdr:spPr bwMode="auto">
        <a:xfrm>
          <a:off x="175260" y="574692780"/>
          <a:ext cx="989178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558</xdr:row>
      <xdr:rowOff>68580</xdr:rowOff>
    </xdr:from>
    <xdr:to>
      <xdr:col>0</xdr:col>
      <xdr:colOff>1181100</xdr:colOff>
      <xdr:row>558</xdr:row>
      <xdr:rowOff>817923</xdr:rowOff>
    </xdr:to>
    <xdr:pic>
      <xdr:nvPicPr>
        <xdr:cNvPr id="460" name="Picture 459" descr="ŠTAPIĆ SA MASLINAMA 100G(60kom)">
          <a:extLst>
            <a:ext uri="{FF2B5EF4-FFF2-40B4-BE49-F238E27FC236}">
              <a16:creationId xmlns:a16="http://schemas.microsoft.com/office/drawing/2014/main" id="{33BCC04F-8584-466A-B152-3023DB922B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64" b="7792"/>
        <a:stretch/>
      </xdr:blipFill>
      <xdr:spPr bwMode="auto">
        <a:xfrm>
          <a:off x="198120" y="575607180"/>
          <a:ext cx="982980" cy="745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559</xdr:row>
      <xdr:rowOff>114300</xdr:rowOff>
    </xdr:from>
    <xdr:to>
      <xdr:col>0</xdr:col>
      <xdr:colOff>1276350</xdr:colOff>
      <xdr:row>559</xdr:row>
      <xdr:rowOff>778310</xdr:rowOff>
    </xdr:to>
    <xdr:pic>
      <xdr:nvPicPr>
        <xdr:cNvPr id="461" name="Picture 460" descr="FOCCACIA 150g">
          <a:extLst>
            <a:ext uri="{FF2B5EF4-FFF2-40B4-BE49-F238E27FC236}">
              <a16:creationId xmlns:a16="http://schemas.microsoft.com/office/drawing/2014/main" id="{3917CD03-9F8A-4D6D-B3D1-0ED4F7B1A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34" b="23618"/>
        <a:stretch/>
      </xdr:blipFill>
      <xdr:spPr bwMode="auto">
        <a:xfrm>
          <a:off x="83820" y="576567300"/>
          <a:ext cx="1196340" cy="65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560</xdr:row>
      <xdr:rowOff>121920</xdr:rowOff>
    </xdr:from>
    <xdr:to>
      <xdr:col>0</xdr:col>
      <xdr:colOff>1254032</xdr:colOff>
      <xdr:row>560</xdr:row>
      <xdr:rowOff>779145</xdr:rowOff>
    </xdr:to>
    <xdr:pic>
      <xdr:nvPicPr>
        <xdr:cNvPr id="462" name="Picture 461" descr="CIABATTA 250g">
          <a:extLst>
            <a:ext uri="{FF2B5EF4-FFF2-40B4-BE49-F238E27FC236}">
              <a16:creationId xmlns:a16="http://schemas.microsoft.com/office/drawing/2014/main" id="{2EED255E-49A1-407F-9747-35302764EA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18" b="21616"/>
        <a:stretch/>
      </xdr:blipFill>
      <xdr:spPr bwMode="auto">
        <a:xfrm>
          <a:off x="68580" y="577489320"/>
          <a:ext cx="1185452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182880</xdr:colOff>
      <xdr:row>561</xdr:row>
      <xdr:rowOff>106680</xdr:rowOff>
    </xdr:from>
    <xdr:to>
      <xdr:col>0</xdr:col>
      <xdr:colOff>1203019</xdr:colOff>
      <xdr:row>561</xdr:row>
      <xdr:rowOff>815340</xdr:rowOff>
    </xdr:to>
    <xdr:pic>
      <xdr:nvPicPr>
        <xdr:cNvPr id="463" name="Picture 462" descr="CIABATTA 130g">
          <a:extLst>
            <a:ext uri="{FF2B5EF4-FFF2-40B4-BE49-F238E27FC236}">
              <a16:creationId xmlns:a16="http://schemas.microsoft.com/office/drawing/2014/main" id="{6E560240-DF13-4BA4-AE56-C2178397E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11" b="15579"/>
        <a:stretch/>
      </xdr:blipFill>
      <xdr:spPr bwMode="auto">
        <a:xfrm>
          <a:off x="182880" y="578388480"/>
          <a:ext cx="1027759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562</xdr:row>
      <xdr:rowOff>45720</xdr:rowOff>
    </xdr:from>
    <xdr:to>
      <xdr:col>0</xdr:col>
      <xdr:colOff>1272540</xdr:colOff>
      <xdr:row>562</xdr:row>
      <xdr:rowOff>798576</xdr:rowOff>
    </xdr:to>
    <xdr:pic>
      <xdr:nvPicPr>
        <xdr:cNvPr id="464" name="Picture 463" descr="KROFNA ČOKOLADA 53g (48 kom)">
          <a:extLst>
            <a:ext uri="{FF2B5EF4-FFF2-40B4-BE49-F238E27FC236}">
              <a16:creationId xmlns:a16="http://schemas.microsoft.com/office/drawing/2014/main" id="{C8AEEFE2-01B8-42AD-B419-700D4046F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33" b="16667"/>
        <a:stretch/>
      </xdr:blipFill>
      <xdr:spPr bwMode="auto">
        <a:xfrm>
          <a:off x="106680" y="579241920"/>
          <a:ext cx="1158240" cy="75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563</xdr:row>
      <xdr:rowOff>53340</xdr:rowOff>
    </xdr:from>
    <xdr:to>
      <xdr:col>0</xdr:col>
      <xdr:colOff>1219200</xdr:colOff>
      <xdr:row>563</xdr:row>
      <xdr:rowOff>853773</xdr:rowOff>
    </xdr:to>
    <xdr:pic>
      <xdr:nvPicPr>
        <xdr:cNvPr id="466" name="Picture 465" descr="KROFNA VANILA  53g (48 kom)">
          <a:extLst>
            <a:ext uri="{FF2B5EF4-FFF2-40B4-BE49-F238E27FC236}">
              <a16:creationId xmlns:a16="http://schemas.microsoft.com/office/drawing/2014/main" id="{23957132-9873-48FD-A0B2-62B5BCA9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53" t="20748" r="12337" b="20187"/>
        <a:stretch/>
      </xdr:blipFill>
      <xdr:spPr bwMode="auto">
        <a:xfrm>
          <a:off x="190500" y="580163940"/>
          <a:ext cx="1028700" cy="789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564</xdr:row>
      <xdr:rowOff>160020</xdr:rowOff>
    </xdr:from>
    <xdr:to>
      <xdr:col>0</xdr:col>
      <xdr:colOff>1297305</xdr:colOff>
      <xdr:row>564</xdr:row>
      <xdr:rowOff>704851</xdr:rowOff>
    </xdr:to>
    <xdr:pic>
      <xdr:nvPicPr>
        <xdr:cNvPr id="467" name="Picture 466" descr="HAMBURGER ZEMIČKA BIROŠ STIL 80g (34 kom)">
          <a:extLst>
            <a:ext uri="{FF2B5EF4-FFF2-40B4-BE49-F238E27FC236}">
              <a16:creationId xmlns:a16="http://schemas.microsoft.com/office/drawing/2014/main" id="{30F668F2-9FB8-4702-B1FC-DFE05E1C77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02" b="29256"/>
        <a:stretch/>
      </xdr:blipFill>
      <xdr:spPr bwMode="auto">
        <a:xfrm>
          <a:off x="144780" y="581185020"/>
          <a:ext cx="1152525" cy="541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565</xdr:row>
      <xdr:rowOff>68580</xdr:rowOff>
    </xdr:from>
    <xdr:to>
      <xdr:col>0</xdr:col>
      <xdr:colOff>1311664</xdr:colOff>
      <xdr:row>565</xdr:row>
      <xdr:rowOff>815340</xdr:rowOff>
    </xdr:to>
    <xdr:pic>
      <xdr:nvPicPr>
        <xdr:cNvPr id="468" name="Picture 467" descr="ROZE KROFNA 53g (48 kom)">
          <a:extLst>
            <a:ext uri="{FF2B5EF4-FFF2-40B4-BE49-F238E27FC236}">
              <a16:creationId xmlns:a16="http://schemas.microsoft.com/office/drawing/2014/main" id="{3075492C-DAA1-472D-A772-35FA2FAE4F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61" b="15814"/>
        <a:stretch/>
      </xdr:blipFill>
      <xdr:spPr bwMode="auto">
        <a:xfrm>
          <a:off x="129540" y="582007980"/>
          <a:ext cx="1185934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566</xdr:row>
      <xdr:rowOff>76200</xdr:rowOff>
    </xdr:from>
    <xdr:to>
      <xdr:col>0</xdr:col>
      <xdr:colOff>1236345</xdr:colOff>
      <xdr:row>566</xdr:row>
      <xdr:rowOff>778375</xdr:rowOff>
    </xdr:to>
    <xdr:pic>
      <xdr:nvPicPr>
        <xdr:cNvPr id="469" name="Picture 468" descr="BAKE UP CROISSANT BUTTER 80g">
          <a:extLst>
            <a:ext uri="{FF2B5EF4-FFF2-40B4-BE49-F238E27FC236}">
              <a16:creationId xmlns:a16="http://schemas.microsoft.com/office/drawing/2014/main" id="{72ACA949-4688-4308-9C88-89CBD1BDFE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10" b="23617"/>
        <a:stretch/>
      </xdr:blipFill>
      <xdr:spPr bwMode="auto">
        <a:xfrm>
          <a:off x="45720" y="582930000"/>
          <a:ext cx="1200150" cy="694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99060</xdr:colOff>
      <xdr:row>567</xdr:row>
      <xdr:rowOff>106680</xdr:rowOff>
    </xdr:from>
    <xdr:to>
      <xdr:col>0</xdr:col>
      <xdr:colOff>1293495</xdr:colOff>
      <xdr:row>567</xdr:row>
      <xdr:rowOff>782873</xdr:rowOff>
    </xdr:to>
    <xdr:pic>
      <xdr:nvPicPr>
        <xdr:cNvPr id="470" name="Picture 469" descr="Lumberjack pšenični hleb  11x650 gr">
          <a:extLst>
            <a:ext uri="{FF2B5EF4-FFF2-40B4-BE49-F238E27FC236}">
              <a16:creationId xmlns:a16="http://schemas.microsoft.com/office/drawing/2014/main" id="{BF4D0FA1-189D-4472-9C57-B0AF8F7E45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66" b="18739"/>
        <a:stretch/>
      </xdr:blipFill>
      <xdr:spPr bwMode="auto">
        <a:xfrm>
          <a:off x="99060" y="583874880"/>
          <a:ext cx="1194435" cy="662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568</xdr:row>
      <xdr:rowOff>60960</xdr:rowOff>
    </xdr:from>
    <xdr:to>
      <xdr:col>0</xdr:col>
      <xdr:colOff>1273412</xdr:colOff>
      <xdr:row>568</xdr:row>
      <xdr:rowOff>819150</xdr:rowOff>
    </xdr:to>
    <xdr:pic>
      <xdr:nvPicPr>
        <xdr:cNvPr id="471" name="Picture 470" descr="Tamni mešani hleb 12x450gr">
          <a:extLst>
            <a:ext uri="{FF2B5EF4-FFF2-40B4-BE49-F238E27FC236}">
              <a16:creationId xmlns:a16="http://schemas.microsoft.com/office/drawing/2014/main" id="{95472FB7-C25D-4BD0-A0FD-B53FB709D3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25" b="21177"/>
        <a:stretch/>
      </xdr:blipFill>
      <xdr:spPr bwMode="auto">
        <a:xfrm>
          <a:off x="106680" y="584743560"/>
          <a:ext cx="117054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569</xdr:row>
      <xdr:rowOff>53340</xdr:rowOff>
    </xdr:from>
    <xdr:to>
      <xdr:col>0</xdr:col>
      <xdr:colOff>1082040</xdr:colOff>
      <xdr:row>569</xdr:row>
      <xdr:rowOff>855345</xdr:rowOff>
    </xdr:to>
    <xdr:pic>
      <xdr:nvPicPr>
        <xdr:cNvPr id="472" name="Picture 471" descr="VRHOVI ZLATIBORA suva pečenica cca 1kg">
          <a:extLst>
            <a:ext uri="{FF2B5EF4-FFF2-40B4-BE49-F238E27FC236}">
              <a16:creationId xmlns:a16="http://schemas.microsoft.com/office/drawing/2014/main" id="{3CFDD9B1-1A55-4809-8E34-78CAE4231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585650340"/>
          <a:ext cx="811530" cy="811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312420</xdr:colOff>
      <xdr:row>570</xdr:row>
      <xdr:rowOff>83820</xdr:rowOff>
    </xdr:from>
    <xdr:to>
      <xdr:col>0</xdr:col>
      <xdr:colOff>1049655</xdr:colOff>
      <xdr:row>570</xdr:row>
      <xdr:rowOff>821055</xdr:rowOff>
    </xdr:to>
    <xdr:pic>
      <xdr:nvPicPr>
        <xdr:cNvPr id="473" name="Picture 472" descr="VRHOVI ZLATIBORA suvi  vrat cca 1,5kg">
          <a:extLst>
            <a:ext uri="{FF2B5EF4-FFF2-40B4-BE49-F238E27FC236}">
              <a16:creationId xmlns:a16="http://schemas.microsoft.com/office/drawing/2014/main" id="{275678CA-279A-4786-BA2B-30CBCCA55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58659522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571</xdr:row>
      <xdr:rowOff>30480</xdr:rowOff>
    </xdr:from>
    <xdr:to>
      <xdr:col>0</xdr:col>
      <xdr:colOff>1120140</xdr:colOff>
      <xdr:row>571</xdr:row>
      <xdr:rowOff>853440</xdr:rowOff>
    </xdr:to>
    <xdr:pic>
      <xdr:nvPicPr>
        <xdr:cNvPr id="474" name="Picture 473" descr="VRHOVI ZLATIBORA suva slanina 400 g">
          <a:extLst>
            <a:ext uri="{FF2B5EF4-FFF2-40B4-BE49-F238E27FC236}">
              <a16:creationId xmlns:a16="http://schemas.microsoft.com/office/drawing/2014/main" id="{02E22057-40EB-4654-8B79-3417C966D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58745628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579</xdr:row>
      <xdr:rowOff>906780</xdr:rowOff>
    </xdr:from>
    <xdr:to>
      <xdr:col>0</xdr:col>
      <xdr:colOff>1141094</xdr:colOff>
      <xdr:row>580</xdr:row>
      <xdr:rowOff>895702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5DE504B8-52DA-4E6E-97E9-B85C4D460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595647780"/>
          <a:ext cx="904874" cy="893797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581</xdr:row>
      <xdr:rowOff>38100</xdr:rowOff>
    </xdr:from>
    <xdr:to>
      <xdr:col>0</xdr:col>
      <xdr:colOff>1122045</xdr:colOff>
      <xdr:row>581</xdr:row>
      <xdr:rowOff>853441</xdr:rowOff>
    </xdr:to>
    <xdr:pic>
      <xdr:nvPicPr>
        <xdr:cNvPr id="477" name="Picture 476" descr="ZANETTI GRAN SPICCO 32% m.m. cca 2kg">
          <a:extLst>
            <a:ext uri="{FF2B5EF4-FFF2-40B4-BE49-F238E27FC236}">
              <a16:creationId xmlns:a16="http://schemas.microsoft.com/office/drawing/2014/main" id="{300E0E4D-8BDF-489B-BF30-263C87FEBE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8" t="7274" r="808" b="7070"/>
        <a:stretch/>
      </xdr:blipFill>
      <xdr:spPr bwMode="auto">
        <a:xfrm>
          <a:off x="175260" y="596607900"/>
          <a:ext cx="942975" cy="807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582</xdr:row>
      <xdr:rowOff>38100</xdr:rowOff>
    </xdr:from>
    <xdr:to>
      <xdr:col>0</xdr:col>
      <xdr:colOff>1120140</xdr:colOff>
      <xdr:row>582</xdr:row>
      <xdr:rowOff>817714</xdr:rowOff>
    </xdr:to>
    <xdr:pic>
      <xdr:nvPicPr>
        <xdr:cNvPr id="478" name="Picture 477" descr="ZANETTI GRAN SPICCO 32% m.m. 200g">
          <a:extLst>
            <a:ext uri="{FF2B5EF4-FFF2-40B4-BE49-F238E27FC236}">
              <a16:creationId xmlns:a16="http://schemas.microsoft.com/office/drawing/2014/main" id="{80E2DAE7-59ED-44D6-B57C-F6E1DF11D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11" b="8434"/>
        <a:stretch/>
      </xdr:blipFill>
      <xdr:spPr bwMode="auto">
        <a:xfrm>
          <a:off x="175260" y="597522300"/>
          <a:ext cx="941070" cy="789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</xdr:colOff>
      <xdr:row>583</xdr:row>
      <xdr:rowOff>45720</xdr:rowOff>
    </xdr:from>
    <xdr:to>
      <xdr:col>0</xdr:col>
      <xdr:colOff>1049655</xdr:colOff>
      <xdr:row>583</xdr:row>
      <xdr:rowOff>840105</xdr:rowOff>
    </xdr:to>
    <xdr:pic>
      <xdr:nvPicPr>
        <xdr:cNvPr id="479" name="Picture 478" descr="ZANETTI GRANELLO Mix ribani sir u konzervi 32%m.m. 1 kg">
          <a:extLst>
            <a:ext uri="{FF2B5EF4-FFF2-40B4-BE49-F238E27FC236}">
              <a16:creationId xmlns:a16="http://schemas.microsoft.com/office/drawing/2014/main" id="{4BB278F2-09A5-4AD4-912D-3699CD9C8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598444320"/>
          <a:ext cx="794385" cy="794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585</xdr:row>
      <xdr:rowOff>22860</xdr:rowOff>
    </xdr:from>
    <xdr:to>
      <xdr:col>0</xdr:col>
      <xdr:colOff>1043940</xdr:colOff>
      <xdr:row>585</xdr:row>
      <xdr:rowOff>838200</xdr:rowOff>
    </xdr:to>
    <xdr:pic>
      <xdr:nvPicPr>
        <xdr:cNvPr id="480" name="Picture 479" descr="ZANETTI FORMAGGIO per pasta - ribani sir – suvi 32% m.m. 40g">
          <a:extLst>
            <a:ext uri="{FF2B5EF4-FFF2-40B4-BE49-F238E27FC236}">
              <a16:creationId xmlns:a16="http://schemas.microsoft.com/office/drawing/2014/main" id="{A55F9DEC-38A8-48E1-8D48-6B919FB8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600250260"/>
          <a:ext cx="81534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586</xdr:row>
      <xdr:rowOff>15240</xdr:rowOff>
    </xdr:from>
    <xdr:to>
      <xdr:col>0</xdr:col>
      <xdr:colOff>1085850</xdr:colOff>
      <xdr:row>586</xdr:row>
      <xdr:rowOff>895000</xdr:rowOff>
    </xdr:to>
    <xdr:pic>
      <xdr:nvPicPr>
        <xdr:cNvPr id="481" name="Picture 480" descr="ZANETTI FORMAGGIO per pasta 32% m.m. 1kg">
          <a:extLst>
            <a:ext uri="{FF2B5EF4-FFF2-40B4-BE49-F238E27FC236}">
              <a16:creationId xmlns:a16="http://schemas.microsoft.com/office/drawing/2014/main" id="{16772E05-5124-42B9-BAAC-5A0DCA251D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55" t="13725" r="14510" b="10197"/>
        <a:stretch/>
      </xdr:blipFill>
      <xdr:spPr bwMode="auto">
        <a:xfrm>
          <a:off x="289560" y="601157040"/>
          <a:ext cx="792480" cy="883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587</xdr:row>
      <xdr:rowOff>53340</xdr:rowOff>
    </xdr:from>
    <xdr:to>
      <xdr:col>0</xdr:col>
      <xdr:colOff>1026795</xdr:colOff>
      <xdr:row>587</xdr:row>
      <xdr:rowOff>819150</xdr:rowOff>
    </xdr:to>
    <xdr:pic>
      <xdr:nvPicPr>
        <xdr:cNvPr id="482" name="Picture 481" descr="ZANETTI GRANELLO Mix ribani sir u konzervi 32%m.m. 1 kg">
          <a:extLst>
            <a:ext uri="{FF2B5EF4-FFF2-40B4-BE49-F238E27FC236}">
              <a16:creationId xmlns:a16="http://schemas.microsoft.com/office/drawing/2014/main" id="{2219BE69-1C5F-4D3B-837A-48D108AD2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602109540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</xdr:colOff>
      <xdr:row>588</xdr:row>
      <xdr:rowOff>22860</xdr:rowOff>
    </xdr:from>
    <xdr:to>
      <xdr:col>0</xdr:col>
      <xdr:colOff>1179195</xdr:colOff>
      <xdr:row>588</xdr:row>
      <xdr:rowOff>821649</xdr:rowOff>
    </xdr:to>
    <xdr:pic>
      <xdr:nvPicPr>
        <xdr:cNvPr id="483" name="Picture 482" descr="ZANETTI GORGONZOLA 48% m.m. 100g">
          <a:extLst>
            <a:ext uri="{FF2B5EF4-FFF2-40B4-BE49-F238E27FC236}">
              <a16:creationId xmlns:a16="http://schemas.microsoft.com/office/drawing/2014/main" id="{EEE9FE52-52CB-4AD4-8962-A478D7032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47" b="7441"/>
        <a:stretch/>
      </xdr:blipFill>
      <xdr:spPr bwMode="auto">
        <a:xfrm>
          <a:off x="251460" y="602993460"/>
          <a:ext cx="927735" cy="80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591</xdr:row>
      <xdr:rowOff>38100</xdr:rowOff>
    </xdr:from>
    <xdr:to>
      <xdr:col>0</xdr:col>
      <xdr:colOff>1162050</xdr:colOff>
      <xdr:row>592</xdr:row>
      <xdr:rowOff>11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41ED8250-90C4-4A65-BE76-EF46476183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77" t="32587" r="13890" b="23780"/>
        <a:stretch/>
      </xdr:blipFill>
      <xdr:spPr>
        <a:xfrm>
          <a:off x="220980" y="605751900"/>
          <a:ext cx="944880" cy="874722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592</xdr:row>
      <xdr:rowOff>38100</xdr:rowOff>
    </xdr:from>
    <xdr:to>
      <xdr:col>0</xdr:col>
      <xdr:colOff>1160144</xdr:colOff>
      <xdr:row>592</xdr:row>
      <xdr:rowOff>893319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43DD5693-4431-43A4-9E7A-7A16FA6B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606666300"/>
          <a:ext cx="950594" cy="847599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596</xdr:row>
      <xdr:rowOff>15240</xdr:rowOff>
    </xdr:from>
    <xdr:to>
      <xdr:col>0</xdr:col>
      <xdr:colOff>1013459</xdr:colOff>
      <xdr:row>596</xdr:row>
      <xdr:rowOff>894910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4B91C8EC-9865-4513-8BE6-CE5525DDF8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35" b="8295"/>
        <a:stretch/>
      </xdr:blipFill>
      <xdr:spPr>
        <a:xfrm>
          <a:off x="259080" y="610301040"/>
          <a:ext cx="761999" cy="883480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597</xdr:row>
      <xdr:rowOff>76200</xdr:rowOff>
    </xdr:from>
    <xdr:to>
      <xdr:col>0</xdr:col>
      <xdr:colOff>1276075</xdr:colOff>
      <xdr:row>597</xdr:row>
      <xdr:rowOff>815341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8F088D5E-EB80-4506-B47F-6A9E429D5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8" b="23810"/>
        <a:stretch/>
      </xdr:blipFill>
      <xdr:spPr>
        <a:xfrm>
          <a:off x="167640" y="611276400"/>
          <a:ext cx="1104625" cy="731521"/>
        </a:xfrm>
        <a:prstGeom prst="rect">
          <a:avLst/>
        </a:prstGeom>
      </xdr:spPr>
    </xdr:pic>
    <xdr:clientData/>
  </xdr:twoCellAnchor>
  <xdr:twoCellAnchor editAs="oneCell">
    <xdr:from>
      <xdr:col>0</xdr:col>
      <xdr:colOff>297180</xdr:colOff>
      <xdr:row>598</xdr:row>
      <xdr:rowOff>30480</xdr:rowOff>
    </xdr:from>
    <xdr:to>
      <xdr:col>0</xdr:col>
      <xdr:colOff>1106805</xdr:colOff>
      <xdr:row>598</xdr:row>
      <xdr:rowOff>840105</xdr:rowOff>
    </xdr:to>
    <xdr:pic>
      <xdr:nvPicPr>
        <xdr:cNvPr id="488" name="Picture 487" descr="ZANETTI PECORINO ROMANO Ribani sir u konzervi 36%m.m. 1kg">
          <a:extLst>
            <a:ext uri="{FF2B5EF4-FFF2-40B4-BE49-F238E27FC236}">
              <a16:creationId xmlns:a16="http://schemas.microsoft.com/office/drawing/2014/main" id="{CF03E649-A815-40D3-8FEB-0F9F8D46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61214508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373380</xdr:colOff>
      <xdr:row>599</xdr:row>
      <xdr:rowOff>53340</xdr:rowOff>
    </xdr:from>
    <xdr:to>
      <xdr:col>0</xdr:col>
      <xdr:colOff>1158240</xdr:colOff>
      <xdr:row>599</xdr:row>
      <xdr:rowOff>860057</xdr:rowOff>
    </xdr:to>
    <xdr:pic>
      <xdr:nvPicPr>
        <xdr:cNvPr id="489" name="Picture 488" descr="ZANETTI PARMIGIANO REGGIANO 32% m.m. 200g">
          <a:extLst>
            <a:ext uri="{FF2B5EF4-FFF2-40B4-BE49-F238E27FC236}">
              <a16:creationId xmlns:a16="http://schemas.microsoft.com/office/drawing/2014/main" id="{C353F5FF-2CF5-45E1-81BE-886B760369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21" t="16484" r="14066" b="13186"/>
        <a:stretch/>
      </xdr:blipFill>
      <xdr:spPr bwMode="auto">
        <a:xfrm>
          <a:off x="373380" y="613082340"/>
          <a:ext cx="777240" cy="818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600</xdr:row>
      <xdr:rowOff>68580</xdr:rowOff>
    </xdr:from>
    <xdr:to>
      <xdr:col>0</xdr:col>
      <xdr:colOff>1162048</xdr:colOff>
      <xdr:row>600</xdr:row>
      <xdr:rowOff>819150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EBB815E0-9905-4E92-9B24-595A930AB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53" b="11922"/>
        <a:stretch/>
      </xdr:blipFill>
      <xdr:spPr>
        <a:xfrm>
          <a:off x="304800" y="614011980"/>
          <a:ext cx="866773" cy="74676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601</xdr:row>
      <xdr:rowOff>60960</xdr:rowOff>
    </xdr:from>
    <xdr:to>
      <xdr:col>0</xdr:col>
      <xdr:colOff>1240787</xdr:colOff>
      <xdr:row>601</xdr:row>
      <xdr:rowOff>838200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2AD59A8C-DF73-4F42-8375-A0A72F5FB9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13" b="12825"/>
        <a:stretch/>
      </xdr:blipFill>
      <xdr:spPr>
        <a:xfrm>
          <a:off x="243840" y="614918760"/>
          <a:ext cx="993137" cy="77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602</xdr:row>
      <xdr:rowOff>30480</xdr:rowOff>
    </xdr:from>
    <xdr:to>
      <xdr:col>0</xdr:col>
      <xdr:colOff>1196854</xdr:colOff>
      <xdr:row>602</xdr:row>
      <xdr:rowOff>855345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id="{589937FB-1A81-421F-B647-735E871B3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03" b="12431"/>
        <a:stretch/>
      </xdr:blipFill>
      <xdr:spPr>
        <a:xfrm>
          <a:off x="205740" y="615802680"/>
          <a:ext cx="987304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603</xdr:row>
      <xdr:rowOff>45720</xdr:rowOff>
    </xdr:from>
    <xdr:to>
      <xdr:col>0</xdr:col>
      <xdr:colOff>1142998</xdr:colOff>
      <xdr:row>603</xdr:row>
      <xdr:rowOff>853440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id="{6DBD5CB3-4E33-41CC-A064-7DC2E3BFC7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48" b="6568"/>
        <a:stretch/>
      </xdr:blipFill>
      <xdr:spPr>
        <a:xfrm>
          <a:off x="243840" y="616732320"/>
          <a:ext cx="899158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606</xdr:row>
      <xdr:rowOff>38100</xdr:rowOff>
    </xdr:from>
    <xdr:to>
      <xdr:col>0</xdr:col>
      <xdr:colOff>1276350</xdr:colOff>
      <xdr:row>606</xdr:row>
      <xdr:rowOff>896336</xdr:rowOff>
    </xdr:to>
    <xdr:pic>
      <xdr:nvPicPr>
        <xdr:cNvPr id="496" name="Picture 495" descr="ZANETTI MONTASIO Polutvrdi sir 40% m.m. cca 6kg ">
          <a:extLst>
            <a:ext uri="{FF2B5EF4-FFF2-40B4-BE49-F238E27FC236}">
              <a16:creationId xmlns:a16="http://schemas.microsoft.com/office/drawing/2014/main" id="{FCAF877D-AF05-4847-BBC7-8893577E67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65" b="12941"/>
        <a:stretch/>
      </xdr:blipFill>
      <xdr:spPr bwMode="auto">
        <a:xfrm>
          <a:off x="121920" y="619467900"/>
          <a:ext cx="1144905" cy="862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608</xdr:row>
      <xdr:rowOff>91440</xdr:rowOff>
    </xdr:from>
    <xdr:to>
      <xdr:col>0</xdr:col>
      <xdr:colOff>1200150</xdr:colOff>
      <xdr:row>608</xdr:row>
      <xdr:rowOff>911648</xdr:rowOff>
    </xdr:to>
    <xdr:pic>
      <xdr:nvPicPr>
        <xdr:cNvPr id="497" name="Picture 496" descr="Zanetti Burata 150g">
          <a:extLst>
            <a:ext uri="{FF2B5EF4-FFF2-40B4-BE49-F238E27FC236}">
              <a16:creationId xmlns:a16="http://schemas.microsoft.com/office/drawing/2014/main" id="{574D42E3-0289-44C2-A02C-523B5D6B6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92" b="6666"/>
        <a:stretch/>
      </xdr:blipFill>
      <xdr:spPr bwMode="auto">
        <a:xfrm>
          <a:off x="220980" y="621350040"/>
          <a:ext cx="982980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</xdr:colOff>
      <xdr:row>611</xdr:row>
      <xdr:rowOff>22860</xdr:rowOff>
    </xdr:from>
    <xdr:to>
      <xdr:col>0</xdr:col>
      <xdr:colOff>1123950</xdr:colOff>
      <xdr:row>611</xdr:row>
      <xdr:rowOff>895350</xdr:rowOff>
    </xdr:to>
    <xdr:pic>
      <xdr:nvPicPr>
        <xdr:cNvPr id="498" name="Picture 497" descr="ZANETTI UBRIACO ROSSO PIAVE DOC 1/4 cca1,5kg">
          <a:extLst>
            <a:ext uri="{FF2B5EF4-FFF2-40B4-BE49-F238E27FC236}">
              <a16:creationId xmlns:a16="http://schemas.microsoft.com/office/drawing/2014/main" id="{CAED6DD0-72F7-4A05-916B-1F792CB98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624939060"/>
          <a:ext cx="86868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612</xdr:row>
      <xdr:rowOff>38100</xdr:rowOff>
    </xdr:from>
    <xdr:to>
      <xdr:col>0</xdr:col>
      <xdr:colOff>1160145</xdr:colOff>
      <xdr:row>612</xdr:row>
      <xdr:rowOff>893100</xdr:rowOff>
    </xdr:to>
    <xdr:pic>
      <xdr:nvPicPr>
        <xdr:cNvPr id="499" name="Picture 498" descr="ZANETTI ASIAGO D ALLEVO 1/4 cca 2,5kg">
          <a:extLst>
            <a:ext uri="{FF2B5EF4-FFF2-40B4-BE49-F238E27FC236}">
              <a16:creationId xmlns:a16="http://schemas.microsoft.com/office/drawing/2014/main" id="{867AEA19-F7E6-471D-99BD-4C1D9E2889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9"/>
        <a:stretch/>
      </xdr:blipFill>
      <xdr:spPr bwMode="auto">
        <a:xfrm>
          <a:off x="243840" y="625868700"/>
          <a:ext cx="929640" cy="858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613</xdr:row>
      <xdr:rowOff>60960</xdr:rowOff>
    </xdr:from>
    <xdr:to>
      <xdr:col>0</xdr:col>
      <xdr:colOff>1312067</xdr:colOff>
      <xdr:row>613</xdr:row>
      <xdr:rowOff>762000</xdr:rowOff>
    </xdr:to>
    <xdr:pic>
      <xdr:nvPicPr>
        <xdr:cNvPr id="501" name="Picture 500" descr="ZANETTI Maslac 125g">
          <a:extLst>
            <a:ext uri="{FF2B5EF4-FFF2-40B4-BE49-F238E27FC236}">
              <a16:creationId xmlns:a16="http://schemas.microsoft.com/office/drawing/2014/main" id="{E0BD1115-91FC-4CA0-B978-355DA26471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84" b="21101"/>
        <a:stretch/>
      </xdr:blipFill>
      <xdr:spPr bwMode="auto">
        <a:xfrm>
          <a:off x="121920" y="627720360"/>
          <a:ext cx="1193957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614</xdr:row>
      <xdr:rowOff>22860</xdr:rowOff>
    </xdr:from>
    <xdr:to>
      <xdr:col>0</xdr:col>
      <xdr:colOff>1218071</xdr:colOff>
      <xdr:row>614</xdr:row>
      <xdr:rowOff>817246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id="{BC9636F4-422E-41AC-A0AD-61818526C7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55" b="11242"/>
        <a:stretch/>
      </xdr:blipFill>
      <xdr:spPr>
        <a:xfrm>
          <a:off x="121920" y="628596660"/>
          <a:ext cx="1096151" cy="80772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615</xdr:row>
      <xdr:rowOff>53340</xdr:rowOff>
    </xdr:from>
    <xdr:to>
      <xdr:col>0</xdr:col>
      <xdr:colOff>1049655</xdr:colOff>
      <xdr:row>615</xdr:row>
      <xdr:rowOff>895350</xdr:rowOff>
    </xdr:to>
    <xdr:pic>
      <xdr:nvPicPr>
        <xdr:cNvPr id="503" name="Picture 502" descr="ZANETTI RASCHERA polutvrdi polumasni sir min 32% m.m. 7kg">
          <a:extLst>
            <a:ext uri="{FF2B5EF4-FFF2-40B4-BE49-F238E27FC236}">
              <a16:creationId xmlns:a16="http://schemas.microsoft.com/office/drawing/2014/main" id="{64E67506-5597-4735-A7AF-E6B4F07AE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29541540"/>
          <a:ext cx="832485" cy="83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281940</xdr:colOff>
      <xdr:row>616</xdr:row>
      <xdr:rowOff>7620</xdr:rowOff>
    </xdr:from>
    <xdr:to>
      <xdr:col>0</xdr:col>
      <xdr:colOff>1120140</xdr:colOff>
      <xdr:row>616</xdr:row>
      <xdr:rowOff>834390</xdr:rowOff>
    </xdr:to>
    <xdr:pic>
      <xdr:nvPicPr>
        <xdr:cNvPr id="504" name="Picture 503" descr="ZANETTI BRA DURO ekstra tvrdi polumasni sir min 32% m.m. cca 7kg">
          <a:extLst>
            <a:ext uri="{FF2B5EF4-FFF2-40B4-BE49-F238E27FC236}">
              <a16:creationId xmlns:a16="http://schemas.microsoft.com/office/drawing/2014/main" id="{3F6006A7-537A-4644-A475-9F88965C5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630410220"/>
          <a:ext cx="826770" cy="826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335280</xdr:colOff>
      <xdr:row>617</xdr:row>
      <xdr:rowOff>83820</xdr:rowOff>
    </xdr:from>
    <xdr:to>
      <xdr:col>0</xdr:col>
      <xdr:colOff>1122045</xdr:colOff>
      <xdr:row>617</xdr:row>
      <xdr:rowOff>891540</xdr:rowOff>
    </xdr:to>
    <xdr:pic>
      <xdr:nvPicPr>
        <xdr:cNvPr id="505" name="Picture 504" descr="Zanetti Stelvio polutvrdi punomasni sir min 50% m.m. cca 9kg">
          <a:extLst>
            <a:ext uri="{FF2B5EF4-FFF2-40B4-BE49-F238E27FC236}">
              <a16:creationId xmlns:a16="http://schemas.microsoft.com/office/drawing/2014/main" id="{887FB3E0-46C7-46B9-8917-2B94DFC79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63140082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621</xdr:row>
      <xdr:rowOff>22860</xdr:rowOff>
    </xdr:from>
    <xdr:to>
      <xdr:col>0</xdr:col>
      <xdr:colOff>1005840</xdr:colOff>
      <xdr:row>621</xdr:row>
      <xdr:rowOff>859678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6FDAAEFE-56D5-43D1-9D7E-F6C89E68E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35911860"/>
          <a:ext cx="769620" cy="8444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622</xdr:row>
      <xdr:rowOff>53340</xdr:rowOff>
    </xdr:from>
    <xdr:to>
      <xdr:col>0</xdr:col>
      <xdr:colOff>1240155</xdr:colOff>
      <xdr:row>622</xdr:row>
      <xdr:rowOff>839927</xdr:rowOff>
    </xdr:to>
    <xdr:pic>
      <xdr:nvPicPr>
        <xdr:cNvPr id="508" name="Picture 507" descr="ZANETTI GRANA PADANO u listićima 32% m.m. 100g">
          <a:extLst>
            <a:ext uri="{FF2B5EF4-FFF2-40B4-BE49-F238E27FC236}">
              <a16:creationId xmlns:a16="http://schemas.microsoft.com/office/drawing/2014/main" id="{6704A4C5-5375-4C03-8B9C-C74F2C339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1" b="10222"/>
        <a:stretch/>
      </xdr:blipFill>
      <xdr:spPr bwMode="auto">
        <a:xfrm>
          <a:off x="190500" y="636856740"/>
          <a:ext cx="1053465" cy="786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623</xdr:row>
      <xdr:rowOff>7620</xdr:rowOff>
    </xdr:from>
    <xdr:to>
      <xdr:col>0</xdr:col>
      <xdr:colOff>912495</xdr:colOff>
      <xdr:row>623</xdr:row>
      <xdr:rowOff>854858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1EC0829D-B874-4970-8666-20ACCD1DF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637725420"/>
          <a:ext cx="638175" cy="835808"/>
        </a:xfrm>
        <a:prstGeom prst="rect">
          <a:avLst/>
        </a:prstGeom>
      </xdr:spPr>
    </xdr:pic>
    <xdr:clientData/>
  </xdr:twoCellAnchor>
  <xdr:twoCellAnchor editAs="oneCell">
    <xdr:from>
      <xdr:col>0</xdr:col>
      <xdr:colOff>297180</xdr:colOff>
      <xdr:row>624</xdr:row>
      <xdr:rowOff>68580</xdr:rowOff>
    </xdr:from>
    <xdr:to>
      <xdr:col>0</xdr:col>
      <xdr:colOff>1082040</xdr:colOff>
      <xdr:row>624</xdr:row>
      <xdr:rowOff>853440</xdr:rowOff>
    </xdr:to>
    <xdr:pic>
      <xdr:nvPicPr>
        <xdr:cNvPr id="513" name="Picture 512" descr="ZANETTI GRANA PADANO ribani sir u konzervi 32%m.m. 160g">
          <a:extLst>
            <a:ext uri="{FF2B5EF4-FFF2-40B4-BE49-F238E27FC236}">
              <a16:creationId xmlns:a16="http://schemas.microsoft.com/office/drawing/2014/main" id="{176B985C-1685-4CF0-B013-3025C19C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63870078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327660</xdr:colOff>
      <xdr:row>625</xdr:row>
      <xdr:rowOff>30480</xdr:rowOff>
    </xdr:from>
    <xdr:to>
      <xdr:col>0</xdr:col>
      <xdr:colOff>1120141</xdr:colOff>
      <xdr:row>625</xdr:row>
      <xdr:rowOff>896530</xdr:rowOff>
    </xdr:to>
    <xdr:pic>
      <xdr:nvPicPr>
        <xdr:cNvPr id="514" name="Picture 513" descr="ZANETTI FORMAGGIO perpasta-shaker 32% m.m. 80g">
          <a:extLst>
            <a:ext uri="{FF2B5EF4-FFF2-40B4-BE49-F238E27FC236}">
              <a16:creationId xmlns:a16="http://schemas.microsoft.com/office/drawing/2014/main" id="{B4BD0E85-3CEF-4380-B74F-B612A216FC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5" t="23226" r="16558" b="9677"/>
        <a:stretch/>
      </xdr:blipFill>
      <xdr:spPr bwMode="auto">
        <a:xfrm>
          <a:off x="327660" y="639577080"/>
          <a:ext cx="784861" cy="86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626</xdr:row>
      <xdr:rowOff>22860</xdr:rowOff>
    </xdr:from>
    <xdr:to>
      <xdr:col>0</xdr:col>
      <xdr:colOff>1083945</xdr:colOff>
      <xdr:row>626</xdr:row>
      <xdr:rowOff>857250</xdr:rowOff>
    </xdr:to>
    <xdr:pic>
      <xdr:nvPicPr>
        <xdr:cNvPr id="515" name="Picture 514" descr="ZANETTI FORMAGGIO per pasta 32% m.m. 250g">
          <a:extLst>
            <a:ext uri="{FF2B5EF4-FFF2-40B4-BE49-F238E27FC236}">
              <a16:creationId xmlns:a16="http://schemas.microsoft.com/office/drawing/2014/main" id="{F7C25A88-B17F-456B-B644-A57E746B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64048386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627</xdr:row>
      <xdr:rowOff>76200</xdr:rowOff>
    </xdr:from>
    <xdr:to>
      <xdr:col>0</xdr:col>
      <xdr:colOff>1082040</xdr:colOff>
      <xdr:row>627</xdr:row>
      <xdr:rowOff>853440</xdr:rowOff>
    </xdr:to>
    <xdr:pic>
      <xdr:nvPicPr>
        <xdr:cNvPr id="517" name="Picture 516" descr="ZANETTI PECORINO ROMANO Ribani sir u konzervi 36% m.m. 160g">
          <a:extLst>
            <a:ext uri="{FF2B5EF4-FFF2-40B4-BE49-F238E27FC236}">
              <a16:creationId xmlns:a16="http://schemas.microsoft.com/office/drawing/2014/main" id="{AF31D77B-9403-40BD-91CA-22536312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6414516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628</xdr:row>
      <xdr:rowOff>38100</xdr:rowOff>
    </xdr:from>
    <xdr:to>
      <xdr:col>0</xdr:col>
      <xdr:colOff>1083945</xdr:colOff>
      <xdr:row>628</xdr:row>
      <xdr:rowOff>876300</xdr:rowOff>
    </xdr:to>
    <xdr:pic>
      <xdr:nvPicPr>
        <xdr:cNvPr id="520" name="Picture 519" descr="ZANETTI GRANELLO Mix ribani sir u konzervi 32%m.m. 160g">
          <a:extLst>
            <a:ext uri="{FF2B5EF4-FFF2-40B4-BE49-F238E27FC236}">
              <a16:creationId xmlns:a16="http://schemas.microsoft.com/office/drawing/2014/main" id="{5C98BCBB-F883-4E68-8005-BF352CAD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64415670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629</xdr:row>
      <xdr:rowOff>22860</xdr:rowOff>
    </xdr:from>
    <xdr:to>
      <xdr:col>0</xdr:col>
      <xdr:colOff>1009650</xdr:colOff>
      <xdr:row>629</xdr:row>
      <xdr:rowOff>859155</xdr:rowOff>
    </xdr:to>
    <xdr:pic>
      <xdr:nvPicPr>
        <xdr:cNvPr id="521" name="Picture 520" descr="ZANETTI GRANELLO 80g">
          <a:extLst>
            <a:ext uri="{FF2B5EF4-FFF2-40B4-BE49-F238E27FC236}">
              <a16:creationId xmlns:a16="http://schemas.microsoft.com/office/drawing/2014/main" id="{CC775A4D-1690-420A-832C-3517426EDE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06" t="12707" r="23059" b="15764"/>
        <a:stretch/>
      </xdr:blipFill>
      <xdr:spPr bwMode="auto">
        <a:xfrm>
          <a:off x="304800" y="645055860"/>
          <a:ext cx="701040" cy="83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</xdr:colOff>
      <xdr:row>630</xdr:row>
      <xdr:rowOff>53340</xdr:rowOff>
    </xdr:from>
    <xdr:to>
      <xdr:col>0</xdr:col>
      <xdr:colOff>1104900</xdr:colOff>
      <xdr:row>630</xdr:row>
      <xdr:rowOff>893445</xdr:rowOff>
    </xdr:to>
    <xdr:pic>
      <xdr:nvPicPr>
        <xdr:cNvPr id="522" name="Picture 521" descr="KLET BRDA ZEMONO rose penušavo vino 1,5l">
          <a:extLst>
            <a:ext uri="{FF2B5EF4-FFF2-40B4-BE49-F238E27FC236}">
              <a16:creationId xmlns:a16="http://schemas.microsoft.com/office/drawing/2014/main" id="{A965FB0B-BF3E-49F2-8AC1-BC8E0B105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646000740"/>
          <a:ext cx="85344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401010</xdr:colOff>
      <xdr:row>631</xdr:row>
      <xdr:rowOff>76333</xdr:rowOff>
    </xdr:from>
    <xdr:to>
      <xdr:col>0</xdr:col>
      <xdr:colOff>992505</xdr:colOff>
      <xdr:row>631</xdr:row>
      <xdr:rowOff>855344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C10F52-A740-4B1E-9107-EE6CC9AC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10" y="647852533"/>
          <a:ext cx="591495" cy="775201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466726</xdr:colOff>
      <xdr:row>632</xdr:row>
      <xdr:rowOff>145688</xdr:rowOff>
    </xdr:from>
    <xdr:to>
      <xdr:col>0</xdr:col>
      <xdr:colOff>933451</xdr:colOff>
      <xdr:row>632</xdr:row>
      <xdr:rowOff>741013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7A5241-2F23-4B0F-A0B6-E4930E37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6" y="648836288"/>
          <a:ext cx="457200" cy="599135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26</xdr:row>
      <xdr:rowOff>50800</xdr:rowOff>
    </xdr:from>
    <xdr:to>
      <xdr:col>0</xdr:col>
      <xdr:colOff>1045210</xdr:colOff>
      <xdr:row>26</xdr:row>
      <xdr:rowOff>854710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8DFFC113-D9C3-4E01-91D7-FDA2C3311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41427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25</xdr:row>
      <xdr:rowOff>57150</xdr:rowOff>
    </xdr:from>
    <xdr:to>
      <xdr:col>0</xdr:col>
      <xdr:colOff>1045210</xdr:colOff>
      <xdr:row>25</xdr:row>
      <xdr:rowOff>859790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BB83D17B-1F5F-42D7-821D-9303DEC76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23234650"/>
          <a:ext cx="806450" cy="8064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29</xdr:row>
      <xdr:rowOff>6351</xdr:rowOff>
    </xdr:from>
    <xdr:to>
      <xdr:col>0</xdr:col>
      <xdr:colOff>1045210</xdr:colOff>
      <xdr:row>29</xdr:row>
      <xdr:rowOff>875131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E15D7763-D772-41ED-A7E8-5184548405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36" b="8983"/>
        <a:stretch/>
      </xdr:blipFill>
      <xdr:spPr>
        <a:xfrm>
          <a:off x="247651" y="29584651"/>
          <a:ext cx="793749" cy="86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374651</xdr:colOff>
      <xdr:row>33</xdr:row>
      <xdr:rowOff>57151</xdr:rowOff>
    </xdr:from>
    <xdr:to>
      <xdr:col>0</xdr:col>
      <xdr:colOff>968850</xdr:colOff>
      <xdr:row>33</xdr:row>
      <xdr:rowOff>857886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80187F67-C0BE-43B1-8862-5F1A8C12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1" y="33293051"/>
          <a:ext cx="582769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241301</xdr:colOff>
      <xdr:row>34</xdr:row>
      <xdr:rowOff>57149</xdr:rowOff>
    </xdr:from>
    <xdr:to>
      <xdr:col>0</xdr:col>
      <xdr:colOff>1086485</xdr:colOff>
      <xdr:row>34</xdr:row>
      <xdr:rowOff>815867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4C9C4DC-9D6F-499A-8773-DBBC05BB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1" y="34207449"/>
          <a:ext cx="831849" cy="762528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36</xdr:row>
      <xdr:rowOff>95251</xdr:rowOff>
    </xdr:from>
    <xdr:to>
      <xdr:col>0</xdr:col>
      <xdr:colOff>1333500</xdr:colOff>
      <xdr:row>36</xdr:row>
      <xdr:rowOff>744752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7D71F54B-2341-4ED5-B0BC-8143703B01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88" t="18715" r="15768" b="32530"/>
        <a:stretch/>
      </xdr:blipFill>
      <xdr:spPr>
        <a:xfrm>
          <a:off x="44450" y="36074351"/>
          <a:ext cx="1289050" cy="63997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38</xdr:row>
      <xdr:rowOff>19050</xdr:rowOff>
    </xdr:from>
    <xdr:to>
      <xdr:col>0</xdr:col>
      <xdr:colOff>1123315</xdr:colOff>
      <xdr:row>38</xdr:row>
      <xdr:rowOff>876026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A199E885-AD7D-4B63-9F6E-6BAEE646D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96" b="6034"/>
        <a:stretch/>
      </xdr:blipFill>
      <xdr:spPr>
        <a:xfrm>
          <a:off x="152400" y="36912550"/>
          <a:ext cx="984250" cy="856976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38</xdr:row>
      <xdr:rowOff>908050</xdr:rowOff>
    </xdr:from>
    <xdr:to>
      <xdr:col>0</xdr:col>
      <xdr:colOff>1009015</xdr:colOff>
      <xdr:row>39</xdr:row>
      <xdr:rowOff>859281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id="{5D2EFEB7-EB73-43EA-A8E3-B68618D5CE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27" t="4849" r="11516" b="7273"/>
        <a:stretch/>
      </xdr:blipFill>
      <xdr:spPr>
        <a:xfrm>
          <a:off x="279400" y="37801550"/>
          <a:ext cx="742950" cy="861822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40</xdr:row>
      <xdr:rowOff>12700</xdr:rowOff>
    </xdr:from>
    <xdr:to>
      <xdr:col>0</xdr:col>
      <xdr:colOff>1043940</xdr:colOff>
      <xdr:row>40</xdr:row>
      <xdr:rowOff>858324</xdr:rowOff>
    </xdr:to>
    <xdr:pic>
      <xdr:nvPicPr>
        <xdr:cNvPr id="526" name="Picture 525">
          <a:extLst>
            <a:ext uri="{FF2B5EF4-FFF2-40B4-BE49-F238E27FC236}">
              <a16:creationId xmlns:a16="http://schemas.microsoft.com/office/drawing/2014/main" id="{6D6A260E-A2DD-4F8C-86F4-F99D90597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9" t="8333" r="10119" b="7739"/>
        <a:stretch/>
      </xdr:blipFill>
      <xdr:spPr>
        <a:xfrm>
          <a:off x="241300" y="38735000"/>
          <a:ext cx="806450" cy="83609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41</xdr:row>
      <xdr:rowOff>31751</xdr:rowOff>
    </xdr:from>
    <xdr:to>
      <xdr:col>0</xdr:col>
      <xdr:colOff>1066800</xdr:colOff>
      <xdr:row>41</xdr:row>
      <xdr:rowOff>855568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id="{E82190E9-EAB7-466F-A30F-AF5717FB80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9" t="14543" r="16748" b="18301"/>
        <a:stretch/>
      </xdr:blipFill>
      <xdr:spPr>
        <a:xfrm>
          <a:off x="247651" y="39668451"/>
          <a:ext cx="819149" cy="833342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260350</xdr:colOff>
      <xdr:row>42</xdr:row>
      <xdr:rowOff>25400</xdr:rowOff>
    </xdr:from>
    <xdr:to>
      <xdr:col>0</xdr:col>
      <xdr:colOff>1083512</xdr:colOff>
      <xdr:row>42</xdr:row>
      <xdr:rowOff>876299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id="{9ADEE884-8287-4DD0-AE21-5681D05561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85" t="10750" r="15686" b="14517"/>
        <a:stretch/>
      </xdr:blipFill>
      <xdr:spPr>
        <a:xfrm>
          <a:off x="260350" y="40576500"/>
          <a:ext cx="811732" cy="85089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43</xdr:row>
      <xdr:rowOff>44450</xdr:rowOff>
    </xdr:from>
    <xdr:to>
      <xdr:col>0</xdr:col>
      <xdr:colOff>1086836</xdr:colOff>
      <xdr:row>43</xdr:row>
      <xdr:rowOff>838200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id="{3B2E40B4-A40E-4821-990E-F91C98B83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83" t="24101" r="22876" b="28513"/>
        <a:stretch/>
      </xdr:blipFill>
      <xdr:spPr>
        <a:xfrm>
          <a:off x="190500" y="41509950"/>
          <a:ext cx="886811" cy="79375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44</xdr:row>
      <xdr:rowOff>38100</xdr:rowOff>
    </xdr:from>
    <xdr:to>
      <xdr:col>0</xdr:col>
      <xdr:colOff>1006834</xdr:colOff>
      <xdr:row>44</xdr:row>
      <xdr:rowOff>853440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id="{740395A9-7A83-405C-BEA6-F12DC669E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7" t="2856" r="13714" b="5143"/>
        <a:stretch/>
      </xdr:blipFill>
      <xdr:spPr>
        <a:xfrm>
          <a:off x="361950" y="43332400"/>
          <a:ext cx="641074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45</xdr:row>
      <xdr:rowOff>25295</xdr:rowOff>
    </xdr:from>
    <xdr:to>
      <xdr:col>0</xdr:col>
      <xdr:colOff>969010</xdr:colOff>
      <xdr:row>45</xdr:row>
      <xdr:rowOff>876299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id="{C7B921C3-20FA-4570-9E85-739E2644A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12" t="3695" r="18219" b="6231"/>
        <a:stretch/>
      </xdr:blipFill>
      <xdr:spPr>
        <a:xfrm>
          <a:off x="349250" y="44233995"/>
          <a:ext cx="615950" cy="851004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46</xdr:row>
      <xdr:rowOff>12700</xdr:rowOff>
    </xdr:from>
    <xdr:to>
      <xdr:col>0</xdr:col>
      <xdr:colOff>1012558</xdr:colOff>
      <xdr:row>46</xdr:row>
      <xdr:rowOff>876249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id="{CD6358E8-2324-4D37-99B7-88EF55714C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2" t="7692" r="16711" b="11937"/>
        <a:stretch/>
      </xdr:blipFill>
      <xdr:spPr>
        <a:xfrm>
          <a:off x="304799" y="45135800"/>
          <a:ext cx="703949" cy="863549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51</xdr:row>
      <xdr:rowOff>38100</xdr:rowOff>
    </xdr:from>
    <xdr:to>
      <xdr:col>0</xdr:col>
      <xdr:colOff>934100</xdr:colOff>
      <xdr:row>51</xdr:row>
      <xdr:rowOff>895016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id="{FAB05B7E-F895-4CFD-B39A-6A6E659CCF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30" t="19007" r="23268" b="16231"/>
        <a:stretch/>
      </xdr:blipFill>
      <xdr:spPr>
        <a:xfrm>
          <a:off x="419101" y="49733200"/>
          <a:ext cx="518809" cy="85310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62</xdr:row>
      <xdr:rowOff>33022</xdr:rowOff>
    </xdr:from>
    <xdr:to>
      <xdr:col>0</xdr:col>
      <xdr:colOff>1043940</xdr:colOff>
      <xdr:row>62</xdr:row>
      <xdr:rowOff>859790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id="{17FBC0C7-7564-47C6-846A-6B12843D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59786522"/>
          <a:ext cx="742949" cy="830578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63</xdr:row>
      <xdr:rowOff>63500</xdr:rowOff>
    </xdr:from>
    <xdr:to>
      <xdr:col>0</xdr:col>
      <xdr:colOff>1084266</xdr:colOff>
      <xdr:row>63</xdr:row>
      <xdr:rowOff>857631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id="{42A779D2-65FC-4774-8B86-C8CD7E71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60731400"/>
          <a:ext cx="719776" cy="784606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64</xdr:row>
      <xdr:rowOff>50800</xdr:rowOff>
    </xdr:from>
    <xdr:to>
      <xdr:col>0</xdr:col>
      <xdr:colOff>1046254</xdr:colOff>
      <xdr:row>64</xdr:row>
      <xdr:rowOff>858473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id="{DB72F8B3-3239-46B9-A9CE-A756BFA0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61633100"/>
          <a:ext cx="735739" cy="80386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69</xdr:row>
      <xdr:rowOff>26261</xdr:rowOff>
    </xdr:from>
    <xdr:to>
      <xdr:col>0</xdr:col>
      <xdr:colOff>1028700</xdr:colOff>
      <xdr:row>69</xdr:row>
      <xdr:rowOff>838199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id="{34EA5945-3F45-4CC5-890B-1951D6786F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28" t="8635" r="11978" b="6128"/>
        <a:stretch/>
      </xdr:blipFill>
      <xdr:spPr>
        <a:xfrm>
          <a:off x="285750" y="66180561"/>
          <a:ext cx="742950" cy="811938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91</xdr:row>
      <xdr:rowOff>33533</xdr:rowOff>
    </xdr:from>
    <xdr:to>
      <xdr:col>0</xdr:col>
      <xdr:colOff>1009015</xdr:colOff>
      <xdr:row>91</xdr:row>
      <xdr:rowOff>895986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id="{F890B6E2-C08A-4ABA-B5AC-CA568A0813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09" t="9198" r="25540" b="10734"/>
        <a:stretch/>
      </xdr:blipFill>
      <xdr:spPr>
        <a:xfrm>
          <a:off x="368300" y="87219033"/>
          <a:ext cx="654050" cy="849118"/>
        </a:xfrm>
        <a:prstGeom prst="rect">
          <a:avLst/>
        </a:prstGeom>
      </xdr:spPr>
    </xdr:pic>
    <xdr:clientData/>
  </xdr:twoCellAnchor>
  <xdr:twoCellAnchor editAs="oneCell">
    <xdr:from>
      <xdr:col>0</xdr:col>
      <xdr:colOff>444499</xdr:colOff>
      <xdr:row>96</xdr:row>
      <xdr:rowOff>32345</xdr:rowOff>
    </xdr:from>
    <xdr:to>
      <xdr:col>0</xdr:col>
      <xdr:colOff>974090</xdr:colOff>
      <xdr:row>96</xdr:row>
      <xdr:rowOff>856615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id="{4174518F-EA03-4093-96D2-BE758865FF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5" t="8180" r="27341" b="9613"/>
        <a:stretch/>
      </xdr:blipFill>
      <xdr:spPr>
        <a:xfrm>
          <a:off x="444499" y="91789845"/>
          <a:ext cx="533401" cy="837605"/>
        </a:xfrm>
        <a:prstGeom prst="rect">
          <a:avLst/>
        </a:prstGeom>
      </xdr:spPr>
    </xdr:pic>
    <xdr:clientData/>
  </xdr:twoCellAnchor>
  <xdr:twoCellAnchor editAs="oneCell">
    <xdr:from>
      <xdr:col>0</xdr:col>
      <xdr:colOff>488951</xdr:colOff>
      <xdr:row>239</xdr:row>
      <xdr:rowOff>38100</xdr:rowOff>
    </xdr:from>
    <xdr:to>
      <xdr:col>0</xdr:col>
      <xdr:colOff>929640</xdr:colOff>
      <xdr:row>239</xdr:row>
      <xdr:rowOff>877154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id="{8E7080EC-A300-4DAE-90D9-DC393A4B56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5" t="10791" r="9599" b="8633"/>
        <a:stretch/>
      </xdr:blipFill>
      <xdr:spPr>
        <a:xfrm>
          <a:off x="488951" y="222554800"/>
          <a:ext cx="444499" cy="839054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240</xdr:row>
      <xdr:rowOff>19050</xdr:rowOff>
    </xdr:from>
    <xdr:to>
      <xdr:col>0</xdr:col>
      <xdr:colOff>932815</xdr:colOff>
      <xdr:row>240</xdr:row>
      <xdr:rowOff>897255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id="{6C92B038-FDA7-4455-BB67-513AB680FE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37" t="12995" r="26088" b="13016"/>
        <a:stretch/>
      </xdr:blipFill>
      <xdr:spPr>
        <a:xfrm>
          <a:off x="444500" y="223450150"/>
          <a:ext cx="5016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246</xdr:row>
      <xdr:rowOff>50800</xdr:rowOff>
    </xdr:from>
    <xdr:to>
      <xdr:col>0</xdr:col>
      <xdr:colOff>816610</xdr:colOff>
      <xdr:row>246</xdr:row>
      <xdr:rowOff>876300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id="{9D6BC562-1BFE-4424-8A62-8694AEE83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00" t="5599" r="31200" b="6400"/>
        <a:stretch/>
      </xdr:blipFill>
      <xdr:spPr>
        <a:xfrm>
          <a:off x="482600" y="231711500"/>
          <a:ext cx="330200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247</xdr:row>
      <xdr:rowOff>57150</xdr:rowOff>
    </xdr:from>
    <xdr:to>
      <xdr:col>0</xdr:col>
      <xdr:colOff>1350010</xdr:colOff>
      <xdr:row>247</xdr:row>
      <xdr:rowOff>897371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id="{3A9A35B1-6C2B-401C-A047-51394DA5B8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99" t="2305" r="614" b="8041"/>
        <a:stretch/>
      </xdr:blipFill>
      <xdr:spPr>
        <a:xfrm>
          <a:off x="171451" y="232632250"/>
          <a:ext cx="1174749" cy="844031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273050</xdr:colOff>
      <xdr:row>315</xdr:row>
      <xdr:rowOff>69850</xdr:rowOff>
    </xdr:from>
    <xdr:to>
      <xdr:col>0</xdr:col>
      <xdr:colOff>1047115</xdr:colOff>
      <xdr:row>315</xdr:row>
      <xdr:rowOff>853440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B0902234-AB63-4925-902A-8C2FE63A3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3050" y="294824150"/>
          <a:ext cx="7874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260350</xdr:colOff>
      <xdr:row>313</xdr:row>
      <xdr:rowOff>38100</xdr:rowOff>
    </xdr:from>
    <xdr:to>
      <xdr:col>0</xdr:col>
      <xdr:colOff>1050290</xdr:colOff>
      <xdr:row>313</xdr:row>
      <xdr:rowOff>818515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431946C2-34B9-4EA2-B50B-9E27A8F5D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0350" y="292963600"/>
          <a:ext cx="793750" cy="793750"/>
        </a:xfrm>
        <a:prstGeom prst="rect">
          <a:avLst/>
        </a:prstGeom>
      </xdr:spPr>
    </xdr:pic>
    <xdr:clientData/>
  </xdr:twoCellAnchor>
  <xdr:twoCellAnchor editAs="oneCell">
    <xdr:from>
      <xdr:col>0</xdr:col>
      <xdr:colOff>431799</xdr:colOff>
      <xdr:row>311</xdr:row>
      <xdr:rowOff>84468</xdr:rowOff>
    </xdr:from>
    <xdr:to>
      <xdr:col>0</xdr:col>
      <xdr:colOff>929640</xdr:colOff>
      <xdr:row>311</xdr:row>
      <xdr:rowOff>892810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396AB4D1-8637-49C0-95E3-1E57A58779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90" t="13550" r="17890" b="13617"/>
        <a:stretch/>
      </xdr:blipFill>
      <xdr:spPr>
        <a:xfrm>
          <a:off x="431799" y="292095568"/>
          <a:ext cx="501651" cy="80453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314</xdr:row>
      <xdr:rowOff>25400</xdr:rowOff>
    </xdr:from>
    <xdr:to>
      <xdr:col>0</xdr:col>
      <xdr:colOff>1088390</xdr:colOff>
      <xdr:row>314</xdr:row>
      <xdr:rowOff>859790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AD541ABB-525F-493D-87AE-F0F08B002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0" y="2938653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562471</xdr:colOff>
      <xdr:row>321</xdr:row>
      <xdr:rowOff>78962</xdr:rowOff>
    </xdr:from>
    <xdr:to>
      <xdr:col>0</xdr:col>
      <xdr:colOff>859790</xdr:colOff>
      <xdr:row>321</xdr:row>
      <xdr:rowOff>876299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60D9D7B6-1F08-49CE-A952-B5B110952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471" y="300319662"/>
          <a:ext cx="301129" cy="797337"/>
        </a:xfrm>
        <a:prstGeom prst="rect">
          <a:avLst/>
        </a:prstGeom>
      </xdr:spPr>
    </xdr:pic>
    <xdr:clientData/>
  </xdr:twoCellAnchor>
  <xdr:twoCellAnchor editAs="oneCell">
    <xdr:from>
      <xdr:col>0</xdr:col>
      <xdr:colOff>203199</xdr:colOff>
      <xdr:row>351</xdr:row>
      <xdr:rowOff>133958</xdr:rowOff>
    </xdr:from>
    <xdr:to>
      <xdr:col>0</xdr:col>
      <xdr:colOff>1066800</xdr:colOff>
      <xdr:row>351</xdr:row>
      <xdr:rowOff>783590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95A35720-2C62-47FF-8B1D-A3ECE025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7" r="19444" b="10690"/>
        <a:stretch/>
      </xdr:blipFill>
      <xdr:spPr>
        <a:xfrm>
          <a:off x="203199" y="329635458"/>
          <a:ext cx="863601" cy="653442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469901</xdr:colOff>
      <xdr:row>384</xdr:row>
      <xdr:rowOff>38100</xdr:rowOff>
    </xdr:from>
    <xdr:to>
      <xdr:col>0</xdr:col>
      <xdr:colOff>838529</xdr:colOff>
      <xdr:row>384</xdr:row>
      <xdr:rowOff>891540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id="{150D23E7-1E06-4900-84E8-520C2CE26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96" t="6172" r="24555" b="10737"/>
        <a:stretch/>
      </xdr:blipFill>
      <xdr:spPr>
        <a:xfrm>
          <a:off x="469901" y="381660400"/>
          <a:ext cx="368628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463551</xdr:colOff>
      <xdr:row>385</xdr:row>
      <xdr:rowOff>28826</xdr:rowOff>
    </xdr:from>
    <xdr:to>
      <xdr:col>0</xdr:col>
      <xdr:colOff>818516</xdr:colOff>
      <xdr:row>385</xdr:row>
      <xdr:rowOff>897890</xdr:rowOff>
    </xdr:to>
    <xdr:pic>
      <xdr:nvPicPr>
        <xdr:cNvPr id="586" name="Picture 585">
          <a:extLst>
            <a:ext uri="{FF2B5EF4-FFF2-40B4-BE49-F238E27FC236}">
              <a16:creationId xmlns:a16="http://schemas.microsoft.com/office/drawing/2014/main" id="{260653C0-BBD1-4063-A012-2B1B368251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34" t="7496" r="24873" b="7438"/>
        <a:stretch/>
      </xdr:blipFill>
      <xdr:spPr>
        <a:xfrm>
          <a:off x="463551" y="382565526"/>
          <a:ext cx="368300" cy="872874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406401</xdr:colOff>
      <xdr:row>387</xdr:row>
      <xdr:rowOff>73914</xdr:rowOff>
    </xdr:from>
    <xdr:to>
      <xdr:col>0</xdr:col>
      <xdr:colOff>1012191</xdr:colOff>
      <xdr:row>387</xdr:row>
      <xdr:rowOff>837946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id="{486FC2D7-FE6F-46E5-B7F6-C4358A176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1" y="384439414"/>
          <a:ext cx="609600" cy="764032"/>
        </a:xfrm>
        <a:prstGeom prst="rect">
          <a:avLst/>
        </a:prstGeom>
      </xdr:spPr>
    </xdr:pic>
    <xdr:clientData/>
  </xdr:twoCellAnchor>
  <xdr:twoCellAnchor editAs="oneCell">
    <xdr:from>
      <xdr:col>0</xdr:col>
      <xdr:colOff>515789</xdr:colOff>
      <xdr:row>389</xdr:row>
      <xdr:rowOff>76200</xdr:rowOff>
    </xdr:from>
    <xdr:to>
      <xdr:col>0</xdr:col>
      <xdr:colOff>821691</xdr:colOff>
      <xdr:row>389</xdr:row>
      <xdr:rowOff>892828</xdr:rowOff>
    </xdr:to>
    <xdr:pic>
      <xdr:nvPicPr>
        <xdr:cNvPr id="590" name="Picture 589">
          <a:extLst>
            <a:ext uri="{FF2B5EF4-FFF2-40B4-BE49-F238E27FC236}">
              <a16:creationId xmlns:a16="http://schemas.microsoft.com/office/drawing/2014/main" id="{A92A2EE3-80A4-4CEE-992C-653A095D6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5789" y="386270500"/>
          <a:ext cx="309712" cy="812818"/>
        </a:xfrm>
        <a:prstGeom prst="rect">
          <a:avLst/>
        </a:prstGeom>
      </xdr:spPr>
    </xdr:pic>
    <xdr:clientData/>
  </xdr:twoCellAnchor>
  <xdr:twoCellAnchor editAs="oneCell">
    <xdr:from>
      <xdr:col>0</xdr:col>
      <xdr:colOff>488950</xdr:colOff>
      <xdr:row>390</xdr:row>
      <xdr:rowOff>38914</xdr:rowOff>
    </xdr:from>
    <xdr:to>
      <xdr:col>0</xdr:col>
      <xdr:colOff>854709</xdr:colOff>
      <xdr:row>390</xdr:row>
      <xdr:rowOff>897890</xdr:rowOff>
    </xdr:to>
    <xdr:pic>
      <xdr:nvPicPr>
        <xdr:cNvPr id="592" name="Picture 591">
          <a:extLst>
            <a:ext uri="{FF2B5EF4-FFF2-40B4-BE49-F238E27FC236}">
              <a16:creationId xmlns:a16="http://schemas.microsoft.com/office/drawing/2014/main" id="{3E14BC13-4802-44D2-83BB-E865094C1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0" y="387147614"/>
          <a:ext cx="361949" cy="862786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298450</xdr:colOff>
      <xdr:row>391</xdr:row>
      <xdr:rowOff>38100</xdr:rowOff>
    </xdr:from>
    <xdr:to>
      <xdr:col>0</xdr:col>
      <xdr:colOff>1045294</xdr:colOff>
      <xdr:row>391</xdr:row>
      <xdr:rowOff>876300</xdr:rowOff>
    </xdr:to>
    <xdr:pic>
      <xdr:nvPicPr>
        <xdr:cNvPr id="594" name="Picture 593">
          <a:extLst>
            <a:ext uri="{FF2B5EF4-FFF2-40B4-BE49-F238E27FC236}">
              <a16:creationId xmlns:a16="http://schemas.microsoft.com/office/drawing/2014/main" id="{66D48499-D7F1-4278-877A-6C17A163FC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7" t="5142" r="13829" b="15071"/>
        <a:stretch/>
      </xdr:blipFill>
      <xdr:spPr>
        <a:xfrm>
          <a:off x="298450" y="388061200"/>
          <a:ext cx="750654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392</xdr:row>
      <xdr:rowOff>107061</xdr:rowOff>
    </xdr:from>
    <xdr:to>
      <xdr:col>0</xdr:col>
      <xdr:colOff>1047115</xdr:colOff>
      <xdr:row>392</xdr:row>
      <xdr:rowOff>818007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id="{FFB5B768-3312-4F75-BC42-FAC833850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89044561"/>
          <a:ext cx="774700" cy="720471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393</xdr:row>
      <xdr:rowOff>50086</xdr:rowOff>
    </xdr:from>
    <xdr:to>
      <xdr:col>0</xdr:col>
      <xdr:colOff>974089</xdr:colOff>
      <xdr:row>393</xdr:row>
      <xdr:rowOff>879348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id="{BAAFC23B-6C7B-4245-AC31-54A96FBCC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390816386"/>
          <a:ext cx="609599" cy="829262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394</xdr:row>
      <xdr:rowOff>63500</xdr:rowOff>
    </xdr:from>
    <xdr:to>
      <xdr:col>0</xdr:col>
      <xdr:colOff>970889</xdr:colOff>
      <xdr:row>394</xdr:row>
      <xdr:rowOff>872998</xdr:rowOff>
    </xdr:to>
    <xdr:pic>
      <xdr:nvPicPr>
        <xdr:cNvPr id="604" name="Picture 603">
          <a:extLst>
            <a:ext uri="{FF2B5EF4-FFF2-40B4-BE49-F238E27FC236}">
              <a16:creationId xmlns:a16="http://schemas.microsoft.com/office/drawing/2014/main" id="{5AF6F3EF-42C9-4270-AFCF-038932AE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392658600"/>
          <a:ext cx="598779" cy="809498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349251</xdr:colOff>
      <xdr:row>395</xdr:row>
      <xdr:rowOff>40250</xdr:rowOff>
    </xdr:from>
    <xdr:to>
      <xdr:col>0</xdr:col>
      <xdr:colOff>974090</xdr:colOff>
      <xdr:row>395</xdr:row>
      <xdr:rowOff>895858</xdr:rowOff>
    </xdr:to>
    <xdr:pic>
      <xdr:nvPicPr>
        <xdr:cNvPr id="606" name="Picture 605">
          <a:extLst>
            <a:ext uri="{FF2B5EF4-FFF2-40B4-BE49-F238E27FC236}">
              <a16:creationId xmlns:a16="http://schemas.microsoft.com/office/drawing/2014/main" id="{F423E4F9-48ED-4AF8-ABAD-ECAC4C043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1" y="393549750"/>
          <a:ext cx="628649" cy="851798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416</xdr:row>
      <xdr:rowOff>44450</xdr:rowOff>
    </xdr:from>
    <xdr:to>
      <xdr:col>0</xdr:col>
      <xdr:colOff>895006</xdr:colOff>
      <xdr:row>416</xdr:row>
      <xdr:rowOff>892810</xdr:rowOff>
    </xdr:to>
    <xdr:pic>
      <xdr:nvPicPr>
        <xdr:cNvPr id="610" name="Picture 609">
          <a:extLst>
            <a:ext uri="{FF2B5EF4-FFF2-40B4-BE49-F238E27FC236}">
              <a16:creationId xmlns:a16="http://schemas.microsoft.com/office/drawing/2014/main" id="{6D6BC807-2095-43EB-ACAD-CCE090539F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96" t="13848" r="29351" b="13077"/>
        <a:stretch/>
      </xdr:blipFill>
      <xdr:spPr>
        <a:xfrm>
          <a:off x="438150" y="416413950"/>
          <a:ext cx="466381" cy="844550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260350</xdr:colOff>
      <xdr:row>426</xdr:row>
      <xdr:rowOff>22581</xdr:rowOff>
    </xdr:from>
    <xdr:to>
      <xdr:col>0</xdr:col>
      <xdr:colOff>1050290</xdr:colOff>
      <xdr:row>426</xdr:row>
      <xdr:rowOff>873642</xdr:rowOff>
    </xdr:to>
    <xdr:pic>
      <xdr:nvPicPr>
        <xdr:cNvPr id="612" name="Picture 611">
          <a:extLst>
            <a:ext uri="{FF2B5EF4-FFF2-40B4-BE49-F238E27FC236}">
              <a16:creationId xmlns:a16="http://schemas.microsoft.com/office/drawing/2014/main" id="{0B7568B5-B608-4A11-B1AE-E4259DDD84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2" t="2246" r="6017" b="2490"/>
        <a:stretch/>
      </xdr:blipFill>
      <xdr:spPr>
        <a:xfrm>
          <a:off x="260350" y="426450481"/>
          <a:ext cx="793750" cy="851061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241301</xdr:colOff>
      <xdr:row>440</xdr:row>
      <xdr:rowOff>229405</xdr:rowOff>
    </xdr:from>
    <xdr:to>
      <xdr:col>0</xdr:col>
      <xdr:colOff>1047115</xdr:colOff>
      <xdr:row>440</xdr:row>
      <xdr:rowOff>777241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id="{637DCE96-922A-4E23-9FF4-04A4F0E19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1" y="441287705"/>
          <a:ext cx="819149" cy="551646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387351</xdr:colOff>
      <xdr:row>446</xdr:row>
      <xdr:rowOff>76200</xdr:rowOff>
    </xdr:from>
    <xdr:to>
      <xdr:col>0</xdr:col>
      <xdr:colOff>1012060</xdr:colOff>
      <xdr:row>446</xdr:row>
      <xdr:rowOff>854710</xdr:rowOff>
    </xdr:to>
    <xdr:pic>
      <xdr:nvPicPr>
        <xdr:cNvPr id="622" name="Picture 621">
          <a:extLst>
            <a:ext uri="{FF2B5EF4-FFF2-40B4-BE49-F238E27FC236}">
              <a16:creationId xmlns:a16="http://schemas.microsoft.com/office/drawing/2014/main" id="{29F92252-5854-4B61-ACD7-974874CAAA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0" t="4298" r="9327" b="3428"/>
        <a:stretch/>
      </xdr:blipFill>
      <xdr:spPr>
        <a:xfrm>
          <a:off x="387351" y="453021700"/>
          <a:ext cx="620899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459</xdr:row>
      <xdr:rowOff>130516</xdr:rowOff>
    </xdr:from>
    <xdr:to>
      <xdr:col>0</xdr:col>
      <xdr:colOff>1047115</xdr:colOff>
      <xdr:row>459</xdr:row>
      <xdr:rowOff>797732</xdr:rowOff>
    </xdr:to>
    <xdr:pic>
      <xdr:nvPicPr>
        <xdr:cNvPr id="624" name="Picture 623">
          <a:extLst>
            <a:ext uri="{FF2B5EF4-FFF2-40B4-BE49-F238E27FC236}">
              <a16:creationId xmlns:a16="http://schemas.microsoft.com/office/drawing/2014/main" id="{C6627B99-0BC5-439B-8EED-48550FEC5A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36" t="26879" r="24101" b="27287"/>
        <a:stretch/>
      </xdr:blipFill>
      <xdr:spPr>
        <a:xfrm>
          <a:off x="330200" y="466792016"/>
          <a:ext cx="730250" cy="667216"/>
        </a:xfrm>
        <a:prstGeom prst="rect">
          <a:avLst/>
        </a:prstGeom>
      </xdr:spPr>
    </xdr:pic>
    <xdr:clientData/>
  </xdr:twoCellAnchor>
  <xdr:twoCellAnchor editAs="oneCell">
    <xdr:from>
      <xdr:col>0</xdr:col>
      <xdr:colOff>336551</xdr:colOff>
      <xdr:row>487</xdr:row>
      <xdr:rowOff>24859</xdr:rowOff>
    </xdr:from>
    <xdr:to>
      <xdr:col>0</xdr:col>
      <xdr:colOff>1028700</xdr:colOff>
      <xdr:row>487</xdr:row>
      <xdr:rowOff>895986</xdr:rowOff>
    </xdr:to>
    <xdr:pic>
      <xdr:nvPicPr>
        <xdr:cNvPr id="626" name="Picture 625">
          <a:extLst>
            <a:ext uri="{FF2B5EF4-FFF2-40B4-BE49-F238E27FC236}">
              <a16:creationId xmlns:a16="http://schemas.microsoft.com/office/drawing/2014/main" id="{A74FD606-2257-4171-806E-8051DCAB70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62" t="6028" r="19367" b="6577"/>
        <a:stretch/>
      </xdr:blipFill>
      <xdr:spPr>
        <a:xfrm>
          <a:off x="336551" y="492289559"/>
          <a:ext cx="692149" cy="85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499</xdr:row>
      <xdr:rowOff>69851</xdr:rowOff>
    </xdr:from>
    <xdr:to>
      <xdr:col>0</xdr:col>
      <xdr:colOff>1010285</xdr:colOff>
      <xdr:row>499</xdr:row>
      <xdr:rowOff>857748</xdr:rowOff>
    </xdr:to>
    <xdr:pic>
      <xdr:nvPicPr>
        <xdr:cNvPr id="628" name="Picture 627">
          <a:extLst>
            <a:ext uri="{FF2B5EF4-FFF2-40B4-BE49-F238E27FC236}">
              <a16:creationId xmlns:a16="http://schemas.microsoft.com/office/drawing/2014/main" id="{AF6D2C9A-781C-454A-8F31-6FF331EAD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6" t="13016" r="17177" b="14782"/>
        <a:stretch/>
      </xdr:blipFill>
      <xdr:spPr>
        <a:xfrm>
          <a:off x="234950" y="503307351"/>
          <a:ext cx="762000" cy="784087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228599</xdr:colOff>
      <xdr:row>500</xdr:row>
      <xdr:rowOff>30224</xdr:rowOff>
    </xdr:from>
    <xdr:to>
      <xdr:col>0</xdr:col>
      <xdr:colOff>1086485</xdr:colOff>
      <xdr:row>500</xdr:row>
      <xdr:rowOff>897045</xdr:rowOff>
    </xdr:to>
    <xdr:pic>
      <xdr:nvPicPr>
        <xdr:cNvPr id="630" name="Picture 629">
          <a:extLst>
            <a:ext uri="{FF2B5EF4-FFF2-40B4-BE49-F238E27FC236}">
              <a16:creationId xmlns:a16="http://schemas.microsoft.com/office/drawing/2014/main" id="{43AD721F-AD30-452C-8E24-093773E23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44" t="10715" r="13006" b="12230"/>
        <a:stretch/>
      </xdr:blipFill>
      <xdr:spPr>
        <a:xfrm>
          <a:off x="228599" y="504182124"/>
          <a:ext cx="844551" cy="86301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501</xdr:row>
      <xdr:rowOff>76199</xdr:rowOff>
    </xdr:from>
    <xdr:to>
      <xdr:col>0</xdr:col>
      <xdr:colOff>1276172</xdr:colOff>
      <xdr:row>501</xdr:row>
      <xdr:rowOff>745490</xdr:rowOff>
    </xdr:to>
    <xdr:pic>
      <xdr:nvPicPr>
        <xdr:cNvPr id="634" name="Picture 633">
          <a:extLst>
            <a:ext uri="{FF2B5EF4-FFF2-40B4-BE49-F238E27FC236}">
              <a16:creationId xmlns:a16="http://schemas.microsoft.com/office/drawing/2014/main" id="{1B33DB36-2A7F-4FB7-83A2-0B67F53F58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8" t="24647" r="12273" b="25661"/>
        <a:stretch/>
      </xdr:blipFill>
      <xdr:spPr>
        <a:xfrm>
          <a:off x="133350" y="506056899"/>
          <a:ext cx="1152347" cy="673101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502</xdr:row>
      <xdr:rowOff>31752</xdr:rowOff>
    </xdr:from>
    <xdr:to>
      <xdr:col>0</xdr:col>
      <xdr:colOff>1164590</xdr:colOff>
      <xdr:row>502</xdr:row>
      <xdr:rowOff>892428</xdr:rowOff>
    </xdr:to>
    <xdr:pic>
      <xdr:nvPicPr>
        <xdr:cNvPr id="638" name="Picture 637">
          <a:extLst>
            <a:ext uri="{FF2B5EF4-FFF2-40B4-BE49-F238E27FC236}">
              <a16:creationId xmlns:a16="http://schemas.microsoft.com/office/drawing/2014/main" id="{996487A8-7385-4D05-ACE7-DF945608D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0" t="3909" r="9979" b="11902"/>
        <a:stretch/>
      </xdr:blipFill>
      <xdr:spPr>
        <a:xfrm>
          <a:off x="241300" y="507841252"/>
          <a:ext cx="927100" cy="856866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361952</xdr:colOff>
      <xdr:row>509</xdr:row>
      <xdr:rowOff>25400</xdr:rowOff>
    </xdr:from>
    <xdr:to>
      <xdr:col>0</xdr:col>
      <xdr:colOff>1006132</xdr:colOff>
      <xdr:row>509</xdr:row>
      <xdr:rowOff>856615</xdr:rowOff>
    </xdr:to>
    <xdr:pic>
      <xdr:nvPicPr>
        <xdr:cNvPr id="640" name="Picture 639">
          <a:extLst>
            <a:ext uri="{FF2B5EF4-FFF2-40B4-BE49-F238E27FC236}">
              <a16:creationId xmlns:a16="http://schemas.microsoft.com/office/drawing/2014/main" id="{A071E95A-8158-44B3-8B82-40BDADD74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17" t="16502" r="12022" b="4926"/>
        <a:stretch/>
      </xdr:blipFill>
      <xdr:spPr>
        <a:xfrm>
          <a:off x="361952" y="514235700"/>
          <a:ext cx="632750" cy="844550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387350</xdr:colOff>
      <xdr:row>510</xdr:row>
      <xdr:rowOff>6350</xdr:rowOff>
    </xdr:from>
    <xdr:to>
      <xdr:col>0</xdr:col>
      <xdr:colOff>936080</xdr:colOff>
      <xdr:row>510</xdr:row>
      <xdr:rowOff>856615</xdr:rowOff>
    </xdr:to>
    <xdr:pic>
      <xdr:nvPicPr>
        <xdr:cNvPr id="642" name="Picture 641">
          <a:extLst>
            <a:ext uri="{FF2B5EF4-FFF2-40B4-BE49-F238E27FC236}">
              <a16:creationId xmlns:a16="http://schemas.microsoft.com/office/drawing/2014/main" id="{1482BA2B-3F84-401A-985A-C0D0E3A9E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9" t="8934" r="14162" b="2977"/>
        <a:stretch/>
      </xdr:blipFill>
      <xdr:spPr>
        <a:xfrm>
          <a:off x="387350" y="515131050"/>
          <a:ext cx="544920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511</xdr:row>
      <xdr:rowOff>63501</xdr:rowOff>
    </xdr:from>
    <xdr:to>
      <xdr:col>0</xdr:col>
      <xdr:colOff>1047116</xdr:colOff>
      <xdr:row>511</xdr:row>
      <xdr:rowOff>859187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id="{26294D4C-E30E-4DC5-A0A5-D2174022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516102601"/>
          <a:ext cx="768350" cy="803306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512</xdr:row>
      <xdr:rowOff>6349</xdr:rowOff>
    </xdr:from>
    <xdr:to>
      <xdr:col>0</xdr:col>
      <xdr:colOff>967740</xdr:colOff>
      <xdr:row>512</xdr:row>
      <xdr:rowOff>877126</xdr:rowOff>
    </xdr:to>
    <xdr:pic>
      <xdr:nvPicPr>
        <xdr:cNvPr id="646" name="Picture 645">
          <a:extLst>
            <a:ext uri="{FF2B5EF4-FFF2-40B4-BE49-F238E27FC236}">
              <a16:creationId xmlns:a16="http://schemas.microsoft.com/office/drawing/2014/main" id="{9558FCDB-7725-4B6C-A7BB-33E9AE0A8E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5" t="4921" r="8736" b="4326"/>
        <a:stretch/>
      </xdr:blipFill>
      <xdr:spPr>
        <a:xfrm>
          <a:off x="368300" y="516959849"/>
          <a:ext cx="603250" cy="870777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234951</xdr:colOff>
      <xdr:row>520</xdr:row>
      <xdr:rowOff>101601</xdr:rowOff>
    </xdr:from>
    <xdr:to>
      <xdr:col>0</xdr:col>
      <xdr:colOff>1143000</xdr:colOff>
      <xdr:row>520</xdr:row>
      <xdr:rowOff>822576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id="{F23BB981-057B-4395-BB1F-5836EE292B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3962" r="23748" b="12575"/>
        <a:stretch/>
      </xdr:blipFill>
      <xdr:spPr>
        <a:xfrm>
          <a:off x="234951" y="531685501"/>
          <a:ext cx="908049" cy="732405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234951</xdr:colOff>
      <xdr:row>522</xdr:row>
      <xdr:rowOff>95249</xdr:rowOff>
    </xdr:from>
    <xdr:to>
      <xdr:col>0</xdr:col>
      <xdr:colOff>1085215</xdr:colOff>
      <xdr:row>522</xdr:row>
      <xdr:rowOff>818789</xdr:rowOff>
    </xdr:to>
    <xdr:pic>
      <xdr:nvPicPr>
        <xdr:cNvPr id="650" name="Picture 649">
          <a:extLst>
            <a:ext uri="{FF2B5EF4-FFF2-40B4-BE49-F238E27FC236}">
              <a16:creationId xmlns:a16="http://schemas.microsoft.com/office/drawing/2014/main" id="{1B2F0783-E350-4EE7-9525-B02A0D2F12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48" t="14082" r="23421" b="6956"/>
        <a:stretch/>
      </xdr:blipFill>
      <xdr:spPr>
        <a:xfrm>
          <a:off x="234951" y="533507949"/>
          <a:ext cx="863599" cy="7368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526</xdr:row>
      <xdr:rowOff>63500</xdr:rowOff>
    </xdr:from>
    <xdr:to>
      <xdr:col>0</xdr:col>
      <xdr:colOff>1199515</xdr:colOff>
      <xdr:row>526</xdr:row>
      <xdr:rowOff>820626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id="{07395299-0A24-480A-9127-5E29F5D794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93" t="23876" r="25164" b="23542"/>
        <a:stretch/>
      </xdr:blipFill>
      <xdr:spPr>
        <a:xfrm>
          <a:off x="304799" y="537197300"/>
          <a:ext cx="908051" cy="75331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572</xdr:row>
      <xdr:rowOff>131949</xdr:rowOff>
    </xdr:from>
    <xdr:to>
      <xdr:col>0</xdr:col>
      <xdr:colOff>1272540</xdr:colOff>
      <xdr:row>572</xdr:row>
      <xdr:rowOff>744827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id="{1E7F0128-66E3-4010-8EFC-180A967A34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9" t="18391" r="1" b="14942"/>
        <a:stretch/>
      </xdr:blipFill>
      <xdr:spPr>
        <a:xfrm>
          <a:off x="57150" y="588472149"/>
          <a:ext cx="1219200" cy="6166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573</xdr:row>
      <xdr:rowOff>50800</xdr:rowOff>
    </xdr:from>
    <xdr:to>
      <xdr:col>0</xdr:col>
      <xdr:colOff>1049138</xdr:colOff>
      <xdr:row>573</xdr:row>
      <xdr:rowOff>859790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id="{069B7D7A-DE6D-479B-AB99-5CFD39FB1A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26" t="2166" r="11765" b="4025"/>
        <a:stretch/>
      </xdr:blipFill>
      <xdr:spPr>
        <a:xfrm>
          <a:off x="285751" y="589305400"/>
          <a:ext cx="767197" cy="81280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400049</xdr:colOff>
      <xdr:row>574</xdr:row>
      <xdr:rowOff>25400</xdr:rowOff>
    </xdr:from>
    <xdr:to>
      <xdr:col>0</xdr:col>
      <xdr:colOff>935990</xdr:colOff>
      <xdr:row>574</xdr:row>
      <xdr:rowOff>858048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id="{45FC3044-29C5-455D-91D2-A30A350F27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51" t="3491" r="8282" b="3489"/>
        <a:stretch/>
      </xdr:blipFill>
      <xdr:spPr>
        <a:xfrm>
          <a:off x="400049" y="590194400"/>
          <a:ext cx="539751" cy="828838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298450</xdr:colOff>
      <xdr:row>575</xdr:row>
      <xdr:rowOff>63500</xdr:rowOff>
    </xdr:from>
    <xdr:to>
      <xdr:col>0</xdr:col>
      <xdr:colOff>1045210</xdr:colOff>
      <xdr:row>575</xdr:row>
      <xdr:rowOff>892275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id="{543E9457-A26E-43A6-96ED-0AFC2F6F0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9" t="21627" r="9250" b="15417"/>
        <a:stretch/>
      </xdr:blipFill>
      <xdr:spPr>
        <a:xfrm>
          <a:off x="298450" y="591146900"/>
          <a:ext cx="742950" cy="82115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254001</xdr:colOff>
      <xdr:row>576</xdr:row>
      <xdr:rowOff>53856</xdr:rowOff>
    </xdr:from>
    <xdr:to>
      <xdr:col>0</xdr:col>
      <xdr:colOff>1066800</xdr:colOff>
      <xdr:row>576</xdr:row>
      <xdr:rowOff>892810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id="{037DD214-A882-4914-89BF-DB85AF46A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2" t="9592" r="8944" b="12899"/>
        <a:stretch/>
      </xdr:blipFill>
      <xdr:spPr>
        <a:xfrm>
          <a:off x="254001" y="592051656"/>
          <a:ext cx="812799" cy="835144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577</xdr:row>
      <xdr:rowOff>31284</xdr:rowOff>
    </xdr:from>
    <xdr:to>
      <xdr:col>0</xdr:col>
      <xdr:colOff>1085215</xdr:colOff>
      <xdr:row>577</xdr:row>
      <xdr:rowOff>853440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id="{6F062C65-4B72-453F-A226-04016D6FC0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1" t="7839" r="8719" b="12208"/>
        <a:stretch/>
      </xdr:blipFill>
      <xdr:spPr>
        <a:xfrm>
          <a:off x="215900" y="592943484"/>
          <a:ext cx="882650" cy="825966"/>
        </a:xfrm>
        <a:prstGeom prst="rect">
          <a:avLst/>
        </a:prstGeom>
      </xdr:spPr>
    </xdr:pic>
    <xdr:clientData/>
  </xdr:twoCellAnchor>
  <xdr:twoCellAnchor editAs="oneCell">
    <xdr:from>
      <xdr:col>0</xdr:col>
      <xdr:colOff>63499</xdr:colOff>
      <xdr:row>578</xdr:row>
      <xdr:rowOff>31750</xdr:rowOff>
    </xdr:from>
    <xdr:to>
      <xdr:col>0</xdr:col>
      <xdr:colOff>1235710</xdr:colOff>
      <xdr:row>578</xdr:row>
      <xdr:rowOff>872998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id="{3C6C5AFF-686D-40FA-8913-1CB4319D9B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41615" r="10982" b="13665"/>
        <a:stretch/>
      </xdr:blipFill>
      <xdr:spPr>
        <a:xfrm>
          <a:off x="63499" y="593858350"/>
          <a:ext cx="1168401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579</xdr:row>
      <xdr:rowOff>63500</xdr:rowOff>
    </xdr:from>
    <xdr:to>
      <xdr:col>0</xdr:col>
      <xdr:colOff>1050290</xdr:colOff>
      <xdr:row>579</xdr:row>
      <xdr:rowOff>895985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id="{1DDCCBA0-1B7B-4E80-8D33-EBE5CBAEF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594804500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584</xdr:row>
      <xdr:rowOff>95250</xdr:rowOff>
    </xdr:from>
    <xdr:to>
      <xdr:col>0</xdr:col>
      <xdr:colOff>930910</xdr:colOff>
      <xdr:row>584</xdr:row>
      <xdr:rowOff>821496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id="{AA423DCB-5F3F-489F-BE1A-02E1D1358F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97" t="15837" r="7013" b="16742"/>
        <a:stretch/>
      </xdr:blipFill>
      <xdr:spPr>
        <a:xfrm>
          <a:off x="342900" y="599408250"/>
          <a:ext cx="584200" cy="73767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589</xdr:row>
      <xdr:rowOff>57150</xdr:rowOff>
    </xdr:from>
    <xdr:to>
      <xdr:col>0</xdr:col>
      <xdr:colOff>1199515</xdr:colOff>
      <xdr:row>589</xdr:row>
      <xdr:rowOff>856318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36D722F3-D9D2-4514-9CE6-0EF1256DE8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87" t="36443" r="3158" b="19533"/>
        <a:stretch/>
      </xdr:blipFill>
      <xdr:spPr>
        <a:xfrm>
          <a:off x="133349" y="603942150"/>
          <a:ext cx="1079501" cy="802978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590</xdr:row>
      <xdr:rowOff>25400</xdr:rowOff>
    </xdr:from>
    <xdr:to>
      <xdr:col>0</xdr:col>
      <xdr:colOff>1199477</xdr:colOff>
      <xdr:row>590</xdr:row>
      <xdr:rowOff>892810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4A3BC973-8984-484A-9674-9F5DFB5A34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4" t="34511" r="4836" b="19565"/>
        <a:stretch/>
      </xdr:blipFill>
      <xdr:spPr>
        <a:xfrm>
          <a:off x="139700" y="604824800"/>
          <a:ext cx="1073112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234949</xdr:colOff>
      <xdr:row>593</xdr:row>
      <xdr:rowOff>31750</xdr:rowOff>
    </xdr:from>
    <xdr:to>
      <xdr:col>0</xdr:col>
      <xdr:colOff>1083310</xdr:colOff>
      <xdr:row>593</xdr:row>
      <xdr:rowOff>860063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FE22546A-16D8-462C-8047-A140F60140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9" t="33083" r="13521" b="18296"/>
        <a:stretch/>
      </xdr:blipFill>
      <xdr:spPr>
        <a:xfrm>
          <a:off x="234949" y="607574350"/>
          <a:ext cx="844551" cy="83593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595</xdr:row>
      <xdr:rowOff>8945</xdr:rowOff>
    </xdr:from>
    <xdr:to>
      <xdr:col>0</xdr:col>
      <xdr:colOff>1082040</xdr:colOff>
      <xdr:row>595</xdr:row>
      <xdr:rowOff>876300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id="{CD8ADF6C-0121-498E-9F14-BB71849189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5" t="13750" r="13750" b="11875"/>
        <a:stretch/>
      </xdr:blipFill>
      <xdr:spPr>
        <a:xfrm>
          <a:off x="247650" y="609380345"/>
          <a:ext cx="838200" cy="867355"/>
        </a:xfrm>
        <a:prstGeom prst="rect">
          <a:avLst/>
        </a:prstGeom>
      </xdr:spPr>
    </xdr:pic>
    <xdr:clientData/>
  </xdr:twoCellAnchor>
  <xdr:twoCellAnchor editAs="oneCell">
    <xdr:from>
      <xdr:col>0</xdr:col>
      <xdr:colOff>107949</xdr:colOff>
      <xdr:row>607</xdr:row>
      <xdr:rowOff>39558</xdr:rowOff>
    </xdr:from>
    <xdr:to>
      <xdr:col>0</xdr:col>
      <xdr:colOff>1276985</xdr:colOff>
      <xdr:row>607</xdr:row>
      <xdr:rowOff>856615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id="{A4FE1FC2-AA64-4089-AC3F-D365F86EF6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7" t="34546" r="6769" b="21364"/>
        <a:stretch/>
      </xdr:blipFill>
      <xdr:spPr>
        <a:xfrm>
          <a:off x="107949" y="620383758"/>
          <a:ext cx="1155701" cy="830392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609</xdr:row>
      <xdr:rowOff>74374</xdr:rowOff>
    </xdr:from>
    <xdr:to>
      <xdr:col>0</xdr:col>
      <xdr:colOff>1278890</xdr:colOff>
      <xdr:row>609</xdr:row>
      <xdr:rowOff>815340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id="{86551A36-19BF-4BB6-83F2-5D187C7406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6" t="29652" r="2470" b="29971"/>
        <a:stretch/>
      </xdr:blipFill>
      <xdr:spPr>
        <a:xfrm>
          <a:off x="107950" y="622247374"/>
          <a:ext cx="1174750" cy="744776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177801</xdr:colOff>
      <xdr:row>610</xdr:row>
      <xdr:rowOff>88900</xdr:rowOff>
    </xdr:from>
    <xdr:to>
      <xdr:col>0</xdr:col>
      <xdr:colOff>1199760</xdr:colOff>
      <xdr:row>610</xdr:row>
      <xdr:rowOff>854710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id="{2AE87A4A-5A56-4E55-BE09-05FC78D19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2" t="31002" r="8392" b="26574"/>
        <a:stretch/>
      </xdr:blipFill>
      <xdr:spPr>
        <a:xfrm>
          <a:off x="177801" y="624090700"/>
          <a:ext cx="1025769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633</xdr:row>
      <xdr:rowOff>118263</xdr:rowOff>
    </xdr:from>
    <xdr:to>
      <xdr:col>0</xdr:col>
      <xdr:colOff>972184</xdr:colOff>
      <xdr:row>633</xdr:row>
      <xdr:rowOff>821690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id="{7726BF05-B1A9-482E-BBC6-A764240E0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649723263"/>
          <a:ext cx="539749" cy="707237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419102</xdr:colOff>
      <xdr:row>634</xdr:row>
      <xdr:rowOff>95250</xdr:rowOff>
    </xdr:from>
    <xdr:to>
      <xdr:col>0</xdr:col>
      <xdr:colOff>974179</xdr:colOff>
      <xdr:row>634</xdr:row>
      <xdr:rowOff>838200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id="{DC138187-72CE-4C16-A3A6-286490446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2" y="650614650"/>
          <a:ext cx="566507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635</xdr:row>
      <xdr:rowOff>95250</xdr:rowOff>
    </xdr:from>
    <xdr:to>
      <xdr:col>0</xdr:col>
      <xdr:colOff>1008896</xdr:colOff>
      <xdr:row>635</xdr:row>
      <xdr:rowOff>838574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id="{725C10BB-7F93-4712-BCE0-BE70DF252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1" y="651529050"/>
          <a:ext cx="612655" cy="743324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342902</xdr:colOff>
      <xdr:row>636</xdr:row>
      <xdr:rowOff>31749</xdr:rowOff>
    </xdr:from>
    <xdr:to>
      <xdr:col>0</xdr:col>
      <xdr:colOff>1048673</xdr:colOff>
      <xdr:row>636</xdr:row>
      <xdr:rowOff>857200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id="{74C77ADB-6647-4A2E-9A50-7D56D6EBD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2" y="652379949"/>
          <a:ext cx="692436" cy="82164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259</xdr:row>
      <xdr:rowOff>63501</xdr:rowOff>
    </xdr:from>
    <xdr:to>
      <xdr:col>0</xdr:col>
      <xdr:colOff>1201368</xdr:colOff>
      <xdr:row>259</xdr:row>
      <xdr:rowOff>856615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39B6653-639A-4DED-8B6A-90A54572C6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3" t="1494" r="3893" b="3740"/>
        <a:stretch/>
      </xdr:blipFill>
      <xdr:spPr>
        <a:xfrm>
          <a:off x="152400" y="244525801"/>
          <a:ext cx="1045158" cy="806449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139701</xdr:colOff>
      <xdr:row>260</xdr:row>
      <xdr:rowOff>61710</xdr:rowOff>
    </xdr:from>
    <xdr:to>
      <xdr:col>0</xdr:col>
      <xdr:colOff>1196340</xdr:colOff>
      <xdr:row>260</xdr:row>
      <xdr:rowOff>856437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5D6C9F63-A1FF-464D-BA1E-5D62BC74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1" y="245438410"/>
          <a:ext cx="1060449" cy="808062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261</xdr:row>
      <xdr:rowOff>44422</xdr:rowOff>
    </xdr:from>
    <xdr:to>
      <xdr:col>0</xdr:col>
      <xdr:colOff>1202690</xdr:colOff>
      <xdr:row>261</xdr:row>
      <xdr:rowOff>897209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E7ED9B4F-7863-4FDD-89DA-C16118E58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246335522"/>
          <a:ext cx="1060450" cy="839452"/>
        </a:xfrm>
        <a:prstGeom prst="rect">
          <a:avLst/>
        </a:prstGeom>
      </xdr:spPr>
    </xdr:pic>
    <xdr:clientData/>
  </xdr:twoCellAnchor>
  <xdr:twoCellAnchor editAs="oneCell">
    <xdr:from>
      <xdr:col>0</xdr:col>
      <xdr:colOff>279397</xdr:colOff>
      <xdr:row>95</xdr:row>
      <xdr:rowOff>10008</xdr:rowOff>
    </xdr:from>
    <xdr:to>
      <xdr:col>0</xdr:col>
      <xdr:colOff>1088389</xdr:colOff>
      <xdr:row>95</xdr:row>
      <xdr:rowOff>853440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id="{9A4AA431-9ECC-4B64-AE6B-3AAEDEF502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5" t="8450" r="6038" b="4930"/>
        <a:stretch/>
      </xdr:blipFill>
      <xdr:spPr>
        <a:xfrm flipH="1">
          <a:off x="279397" y="90853108"/>
          <a:ext cx="812802" cy="847242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115</xdr:row>
      <xdr:rowOff>10106</xdr:rowOff>
    </xdr:from>
    <xdr:to>
      <xdr:col>0</xdr:col>
      <xdr:colOff>1162685</xdr:colOff>
      <xdr:row>115</xdr:row>
      <xdr:rowOff>899159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id="{0DE272E4-70F1-4F6A-8F49-D8439C94C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5" t="9605" r="565" b="4519"/>
        <a:stretch/>
      </xdr:blipFill>
      <xdr:spPr>
        <a:xfrm>
          <a:off x="165100" y="109141206"/>
          <a:ext cx="984250" cy="885243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116</xdr:row>
      <xdr:rowOff>38101</xdr:rowOff>
    </xdr:from>
    <xdr:to>
      <xdr:col>0</xdr:col>
      <xdr:colOff>1011873</xdr:colOff>
      <xdr:row>116</xdr:row>
      <xdr:rowOff>854787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F387500A-427F-4CBC-9416-B978FDA955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4" t="11564" r="8844" b="4761"/>
        <a:stretch/>
      </xdr:blipFill>
      <xdr:spPr>
        <a:xfrm>
          <a:off x="215900" y="109893101"/>
          <a:ext cx="792163" cy="805256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117</xdr:row>
      <xdr:rowOff>12701</xdr:rowOff>
    </xdr:from>
    <xdr:to>
      <xdr:col>0</xdr:col>
      <xdr:colOff>892493</xdr:colOff>
      <xdr:row>117</xdr:row>
      <xdr:rowOff>821855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id="{60423324-F902-4E80-8769-815B53ACEF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87" t="7732" r="20103" b="4123"/>
        <a:stretch/>
      </xdr:blipFill>
      <xdr:spPr>
        <a:xfrm>
          <a:off x="323850" y="110780514"/>
          <a:ext cx="557213" cy="812964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269877</xdr:colOff>
      <xdr:row>162</xdr:row>
      <xdr:rowOff>111126</xdr:rowOff>
    </xdr:from>
    <xdr:to>
      <xdr:col>0</xdr:col>
      <xdr:colOff>1234441</xdr:colOff>
      <xdr:row>162</xdr:row>
      <xdr:rowOff>778517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id="{8F88C09E-F4F2-4A10-A901-90A883BDD1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2" t="6131" r="6661" b="6135"/>
        <a:stretch/>
      </xdr:blipFill>
      <xdr:spPr>
        <a:xfrm>
          <a:off x="269877" y="152868314"/>
          <a:ext cx="968374" cy="659771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120</xdr:row>
      <xdr:rowOff>33130</xdr:rowOff>
    </xdr:from>
    <xdr:to>
      <xdr:col>0</xdr:col>
      <xdr:colOff>1162685</xdr:colOff>
      <xdr:row>120</xdr:row>
      <xdr:rowOff>892810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id="{D8B14CE5-3BB7-4A02-9FE0-070388EF3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13736230"/>
          <a:ext cx="787400" cy="85587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141</xdr:row>
      <xdr:rowOff>8659</xdr:rowOff>
    </xdr:from>
    <xdr:to>
      <xdr:col>0</xdr:col>
      <xdr:colOff>1005840</xdr:colOff>
      <xdr:row>141</xdr:row>
      <xdr:rowOff>853440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id="{B3E36A9B-623E-456F-B503-30073C9E8B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44" t="6250" r="16406" b="6250"/>
        <a:stretch/>
      </xdr:blipFill>
      <xdr:spPr>
        <a:xfrm>
          <a:off x="342900" y="132914159"/>
          <a:ext cx="666750" cy="8485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161</xdr:row>
      <xdr:rowOff>38100</xdr:rowOff>
    </xdr:from>
    <xdr:to>
      <xdr:col>0</xdr:col>
      <xdr:colOff>1011594</xdr:colOff>
      <xdr:row>161</xdr:row>
      <xdr:rowOff>876046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32CF1727-D5D9-4196-9B9F-9D8A58ABD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52146000"/>
          <a:ext cx="672504" cy="83794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128</xdr:row>
      <xdr:rowOff>50800</xdr:rowOff>
    </xdr:from>
    <xdr:to>
      <xdr:col>0</xdr:col>
      <xdr:colOff>1087778</xdr:colOff>
      <xdr:row>128</xdr:row>
      <xdr:rowOff>895985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F90F1DF0-D300-479D-AFBF-720C45AB2C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69" t="19342" r="15226" b="13991"/>
        <a:stretch/>
      </xdr:blipFill>
      <xdr:spPr>
        <a:xfrm>
          <a:off x="190500" y="121069100"/>
          <a:ext cx="893468" cy="831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129</xdr:row>
      <xdr:rowOff>72205</xdr:rowOff>
    </xdr:from>
    <xdr:to>
      <xdr:col>0</xdr:col>
      <xdr:colOff>1085215</xdr:colOff>
      <xdr:row>130</xdr:row>
      <xdr:rowOff>18669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450B3959-9904-4797-8824-A742E2A2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22004905"/>
          <a:ext cx="889000" cy="870389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124</xdr:row>
      <xdr:rowOff>44450</xdr:rowOff>
    </xdr:from>
    <xdr:to>
      <xdr:col>0</xdr:col>
      <xdr:colOff>1126136</xdr:colOff>
      <xdr:row>124</xdr:row>
      <xdr:rowOff>895984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3E90EA25-9071-4428-99E9-5D89D6E6AA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1" t="16263" r="8650" b="8997"/>
        <a:stretch/>
      </xdr:blipFill>
      <xdr:spPr>
        <a:xfrm>
          <a:off x="241300" y="117405150"/>
          <a:ext cx="888646" cy="83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180</xdr:row>
      <xdr:rowOff>19586</xdr:rowOff>
    </xdr:from>
    <xdr:to>
      <xdr:col>0</xdr:col>
      <xdr:colOff>972185</xdr:colOff>
      <xdr:row>180</xdr:row>
      <xdr:rowOff>876299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5729555B-E1CF-407B-92FF-DFD7D8B26C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08" t="10046" r="17351" b="5023"/>
        <a:stretch/>
      </xdr:blipFill>
      <xdr:spPr>
        <a:xfrm>
          <a:off x="304800" y="175901886"/>
          <a:ext cx="654050" cy="856713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181</xdr:row>
      <xdr:rowOff>14335</xdr:rowOff>
    </xdr:from>
    <xdr:to>
      <xdr:col>0</xdr:col>
      <xdr:colOff>1050290</xdr:colOff>
      <xdr:row>181</xdr:row>
      <xdr:rowOff>892810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id="{9605787F-D3EA-4798-81F1-2034A64FE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80" t="9581" r="8383" b="4791"/>
        <a:stretch/>
      </xdr:blipFill>
      <xdr:spPr>
        <a:xfrm>
          <a:off x="222250" y="176811035"/>
          <a:ext cx="831850" cy="874665"/>
        </a:xfrm>
        <a:prstGeom prst="rect">
          <a:avLst/>
        </a:prstGeom>
      </xdr:spPr>
    </xdr:pic>
    <xdr:clientData/>
  </xdr:twoCellAnchor>
  <xdr:twoCellAnchor editAs="oneCell">
    <xdr:from>
      <xdr:col>0</xdr:col>
      <xdr:colOff>311150</xdr:colOff>
      <xdr:row>182</xdr:row>
      <xdr:rowOff>25400</xdr:rowOff>
    </xdr:from>
    <xdr:to>
      <xdr:col>0</xdr:col>
      <xdr:colOff>972051</xdr:colOff>
      <xdr:row>183</xdr:row>
      <xdr:rowOff>3593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id="{DA589B58-EF04-4C46-BFF4-8F0F51D535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5" t="9562" r="18725" b="3586"/>
        <a:stretch/>
      </xdr:blipFill>
      <xdr:spPr>
        <a:xfrm>
          <a:off x="311150" y="177736500"/>
          <a:ext cx="664711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125</xdr:row>
      <xdr:rowOff>19050</xdr:rowOff>
    </xdr:from>
    <xdr:to>
      <xdr:col>0</xdr:col>
      <xdr:colOff>1010285</xdr:colOff>
      <xdr:row>125</xdr:row>
      <xdr:rowOff>895985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id="{1A1E1A1E-5F56-4FFE-8511-C28EE05E4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27" t="7007" r="14650" b="6369"/>
        <a:stretch/>
      </xdr:blipFill>
      <xdr:spPr>
        <a:xfrm>
          <a:off x="254000" y="118294150"/>
          <a:ext cx="742950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877091</xdr:rowOff>
    </xdr:from>
    <xdr:to>
      <xdr:col>1</xdr:col>
      <xdr:colOff>3493</xdr:colOff>
      <xdr:row>143</xdr:row>
      <xdr:rowOff>97074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23362EC8-B3FF-4F3E-9023-5D359ABC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552404"/>
          <a:ext cx="1389063" cy="1041798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143</xdr:row>
      <xdr:rowOff>91679</xdr:rowOff>
    </xdr:from>
    <xdr:to>
      <xdr:col>0</xdr:col>
      <xdr:colOff>1315085</xdr:colOff>
      <xdr:row>144</xdr:row>
      <xdr:rowOff>673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id="{9D569D1C-F85E-42A8-8F93-FCCCE52CF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34592617"/>
          <a:ext cx="1190625" cy="82067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476252</xdr:colOff>
      <xdr:row>144</xdr:row>
      <xdr:rowOff>66104</xdr:rowOff>
    </xdr:from>
    <xdr:to>
      <xdr:col>0</xdr:col>
      <xdr:colOff>1006311</xdr:colOff>
      <xdr:row>144</xdr:row>
      <xdr:rowOff>893128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id="{B8CA5429-8E0B-4BB0-910C-1EC0FBBAF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2" y="135479854"/>
          <a:ext cx="526249" cy="83083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285748</xdr:colOff>
      <xdr:row>148</xdr:row>
      <xdr:rowOff>87313</xdr:rowOff>
    </xdr:from>
    <xdr:to>
      <xdr:col>0</xdr:col>
      <xdr:colOff>973466</xdr:colOff>
      <xdr:row>148</xdr:row>
      <xdr:rowOff>858838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00A8DD8A-8822-4AF5-BEB7-841F79324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8" y="140065126"/>
          <a:ext cx="699148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293687</xdr:colOff>
      <xdr:row>149</xdr:row>
      <xdr:rowOff>56380</xdr:rowOff>
    </xdr:from>
    <xdr:to>
      <xdr:col>0</xdr:col>
      <xdr:colOff>1049338</xdr:colOff>
      <xdr:row>149</xdr:row>
      <xdr:rowOff>841376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id="{8E5BF261-AF3A-471B-AB2A-78E3CF822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687" y="140947005"/>
          <a:ext cx="746126" cy="7849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617538</xdr:rowOff>
    </xdr:from>
    <xdr:to>
      <xdr:col>1</xdr:col>
      <xdr:colOff>150304</xdr:colOff>
      <xdr:row>153</xdr:row>
      <xdr:rowOff>97473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8F357068-86F2-4A22-9FCC-4AEFE5C7A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581438"/>
          <a:ext cx="1528254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200027</xdr:colOff>
      <xdr:row>152</xdr:row>
      <xdr:rowOff>806451</xdr:rowOff>
    </xdr:from>
    <xdr:to>
      <xdr:col>0</xdr:col>
      <xdr:colOff>1310884</xdr:colOff>
      <xdr:row>154</xdr:row>
      <xdr:rowOff>91442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212C2551-6F34-4510-B4AD-8E168B530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7" y="144684751"/>
          <a:ext cx="1114667" cy="11176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153</xdr:row>
      <xdr:rowOff>825500</xdr:rowOff>
    </xdr:from>
    <xdr:to>
      <xdr:col>0</xdr:col>
      <xdr:colOff>1275716</xdr:colOff>
      <xdr:row>155</xdr:row>
      <xdr:rowOff>59688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id="{D7F768D4-8E90-4F34-8DC2-2A28DEF2C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1" y="145618200"/>
          <a:ext cx="1063625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388938</xdr:colOff>
      <xdr:row>158</xdr:row>
      <xdr:rowOff>54599</xdr:rowOff>
    </xdr:from>
    <xdr:to>
      <xdr:col>0</xdr:col>
      <xdr:colOff>1124585</xdr:colOff>
      <xdr:row>159</xdr:row>
      <xdr:rowOff>18418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id="{B316D8C6-AB2D-4994-B306-01063D743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8" y="149160537"/>
          <a:ext cx="722312" cy="889964"/>
        </a:xfrm>
        <a:prstGeom prst="rect">
          <a:avLst/>
        </a:prstGeom>
      </xdr:spPr>
    </xdr:pic>
    <xdr:clientData/>
  </xdr:twoCellAnchor>
  <xdr:twoCellAnchor editAs="oneCell">
    <xdr:from>
      <xdr:col>0</xdr:col>
      <xdr:colOff>358775</xdr:colOff>
      <xdr:row>158</xdr:row>
      <xdr:rowOff>903715</xdr:rowOff>
    </xdr:from>
    <xdr:to>
      <xdr:col>0</xdr:col>
      <xdr:colOff>1123315</xdr:colOff>
      <xdr:row>160</xdr:row>
      <xdr:rowOff>34924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id="{AE3B92EA-526A-4081-A055-C2F0ADE6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75" y="150268415"/>
          <a:ext cx="777875" cy="960010"/>
        </a:xfrm>
        <a:prstGeom prst="rect">
          <a:avLst/>
        </a:prstGeom>
      </xdr:spPr>
    </xdr:pic>
    <xdr:clientData/>
  </xdr:twoCellAnchor>
  <xdr:twoCellAnchor editAs="oneCell">
    <xdr:from>
      <xdr:col>0</xdr:col>
      <xdr:colOff>365126</xdr:colOff>
      <xdr:row>175</xdr:row>
      <xdr:rowOff>0</xdr:rowOff>
    </xdr:from>
    <xdr:to>
      <xdr:col>0</xdr:col>
      <xdr:colOff>936943</xdr:colOff>
      <xdr:row>175</xdr:row>
      <xdr:rowOff>894823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id="{B5596A85-45D3-46CA-B303-E38CB1E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6" y="170979461"/>
          <a:ext cx="579437" cy="904414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196851</xdr:colOff>
      <xdr:row>176</xdr:row>
      <xdr:rowOff>15875</xdr:rowOff>
    </xdr:from>
    <xdr:to>
      <xdr:col>0</xdr:col>
      <xdr:colOff>1121411</xdr:colOff>
      <xdr:row>177</xdr:row>
      <xdr:rowOff>19685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id="{6E5790B6-8045-42C7-AFAA-4327CCFB6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1" y="172240575"/>
          <a:ext cx="920750" cy="922337"/>
        </a:xfrm>
        <a:prstGeom prst="rect">
          <a:avLst/>
        </a:prstGeom>
      </xdr:spPr>
    </xdr:pic>
    <xdr:clientData/>
  </xdr:twoCellAnchor>
  <xdr:twoCellAnchor editAs="oneCell">
    <xdr:from>
      <xdr:col>0</xdr:col>
      <xdr:colOff>130177</xdr:colOff>
      <xdr:row>176</xdr:row>
      <xdr:rowOff>911224</xdr:rowOff>
    </xdr:from>
    <xdr:to>
      <xdr:col>0</xdr:col>
      <xdr:colOff>1146177</xdr:colOff>
      <xdr:row>178</xdr:row>
      <xdr:rowOff>96200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id="{22157831-F8E2-45F2-AF7F-E444C963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7" y="173135924"/>
          <a:ext cx="1016000" cy="1017588"/>
        </a:xfrm>
        <a:prstGeom prst="rect">
          <a:avLst/>
        </a:prstGeom>
      </xdr:spPr>
    </xdr:pic>
    <xdr:clientData/>
  </xdr:twoCellAnchor>
  <xdr:twoCellAnchor editAs="oneCell">
    <xdr:from>
      <xdr:col>0</xdr:col>
      <xdr:colOff>155574</xdr:colOff>
      <xdr:row>178</xdr:row>
      <xdr:rowOff>7783</xdr:rowOff>
    </xdr:from>
    <xdr:to>
      <xdr:col>0</xdr:col>
      <xdr:colOff>1127759</xdr:colOff>
      <xdr:row>179</xdr:row>
      <xdr:rowOff>59694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id="{1610D51E-9B4F-4592-B3EF-A54CCC854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4" y="174061283"/>
          <a:ext cx="968375" cy="970119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109539</xdr:colOff>
      <xdr:row>178</xdr:row>
      <xdr:rowOff>774699</xdr:rowOff>
    </xdr:from>
    <xdr:to>
      <xdr:col>0</xdr:col>
      <xdr:colOff>1274763</xdr:colOff>
      <xdr:row>180</xdr:row>
      <xdr:rowOff>131445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id="{891569D8-39A7-4A78-BFCD-B72734892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9" y="174828199"/>
          <a:ext cx="1174749" cy="1177924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277813</xdr:colOff>
      <xdr:row>91</xdr:row>
      <xdr:rowOff>896937</xdr:rowOff>
    </xdr:from>
    <xdr:to>
      <xdr:col>0</xdr:col>
      <xdr:colOff>1202691</xdr:colOff>
      <xdr:row>93</xdr:row>
      <xdr:rowOff>3593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id="{69C6E7B6-22B1-4405-8D56-D907C653B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3" y="87931625"/>
          <a:ext cx="928688" cy="928688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198438</xdr:colOff>
      <xdr:row>107</xdr:row>
      <xdr:rowOff>882649</xdr:rowOff>
    </xdr:from>
    <xdr:to>
      <xdr:col>0</xdr:col>
      <xdr:colOff>1161501</xdr:colOff>
      <xdr:row>109</xdr:row>
      <xdr:rowOff>18414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961881E7-92BB-4B48-89FC-B660F11F1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38" y="102698549"/>
          <a:ext cx="976398" cy="977901"/>
        </a:xfrm>
        <a:prstGeom prst="rect">
          <a:avLst/>
        </a:prstGeom>
      </xdr:spPr>
    </xdr:pic>
    <xdr:clientData/>
  </xdr:twoCellAnchor>
  <xdr:twoCellAnchor editAs="oneCell">
    <xdr:from>
      <xdr:col>0</xdr:col>
      <xdr:colOff>365126</xdr:colOff>
      <xdr:row>109</xdr:row>
      <xdr:rowOff>1</xdr:rowOff>
    </xdr:from>
    <xdr:to>
      <xdr:col>0</xdr:col>
      <xdr:colOff>1083310</xdr:colOff>
      <xdr:row>110</xdr:row>
      <xdr:rowOff>56727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699FC211-9AEE-4E8C-9E6A-5A5BB1948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6" y="103644701"/>
          <a:ext cx="714374" cy="980651"/>
        </a:xfrm>
        <a:prstGeom prst="rect">
          <a:avLst/>
        </a:prstGeom>
      </xdr:spPr>
    </xdr:pic>
    <xdr:clientData/>
  </xdr:twoCellAnchor>
  <xdr:twoCellAnchor editAs="oneCell">
    <xdr:from>
      <xdr:col>0</xdr:col>
      <xdr:colOff>384175</xdr:colOff>
      <xdr:row>109</xdr:row>
      <xdr:rowOff>874714</xdr:rowOff>
    </xdr:from>
    <xdr:to>
      <xdr:col>0</xdr:col>
      <xdr:colOff>1027113</xdr:colOff>
      <xdr:row>111</xdr:row>
      <xdr:rowOff>151769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id="{2584C31E-F325-4551-8D0D-12F0F6F79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75" y="104519414"/>
          <a:ext cx="642938" cy="1105855"/>
        </a:xfrm>
        <a:prstGeom prst="rect">
          <a:avLst/>
        </a:prstGeom>
      </xdr:spPr>
    </xdr:pic>
    <xdr:clientData/>
  </xdr:twoCellAnchor>
  <xdr:twoCellAnchor editAs="oneCell">
    <xdr:from>
      <xdr:col>0</xdr:col>
      <xdr:colOff>388939</xdr:colOff>
      <xdr:row>110</xdr:row>
      <xdr:rowOff>906464</xdr:rowOff>
    </xdr:from>
    <xdr:to>
      <xdr:col>0</xdr:col>
      <xdr:colOff>974536</xdr:colOff>
      <xdr:row>112</xdr:row>
      <xdr:rowOff>97158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id="{9D6D432B-7B06-4110-AAE1-732E791B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9" y="105465564"/>
          <a:ext cx="597027" cy="1027113"/>
        </a:xfrm>
        <a:prstGeom prst="rect">
          <a:avLst/>
        </a:prstGeom>
      </xdr:spPr>
    </xdr:pic>
    <xdr:clientData/>
  </xdr:twoCellAnchor>
  <xdr:twoCellAnchor editAs="oneCell">
    <xdr:from>
      <xdr:col>0</xdr:col>
      <xdr:colOff>322263</xdr:colOff>
      <xdr:row>112</xdr:row>
      <xdr:rowOff>37335</xdr:rowOff>
    </xdr:from>
    <xdr:to>
      <xdr:col>0</xdr:col>
      <xdr:colOff>1010285</xdr:colOff>
      <xdr:row>113</xdr:row>
      <xdr:rowOff>97470</xdr:rowOff>
    </xdr:to>
    <xdr:pic>
      <xdr:nvPicPr>
        <xdr:cNvPr id="654" name="Picture 653">
          <a:extLst>
            <a:ext uri="{FF2B5EF4-FFF2-40B4-BE49-F238E27FC236}">
              <a16:creationId xmlns:a16="http://schemas.microsoft.com/office/drawing/2014/main" id="{9458248E-1B62-4B7F-944F-B598F907A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263" y="106425235"/>
          <a:ext cx="674687" cy="970727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113</xdr:row>
      <xdr:rowOff>108057</xdr:rowOff>
    </xdr:from>
    <xdr:to>
      <xdr:col>0</xdr:col>
      <xdr:colOff>1121410</xdr:colOff>
      <xdr:row>113</xdr:row>
      <xdr:rowOff>853440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id="{E5663B04-2930-4451-BA11-33EA30AC49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50" t="24126" r="4583" b="23008"/>
        <a:stretch/>
      </xdr:blipFill>
      <xdr:spPr>
        <a:xfrm>
          <a:off x="127000" y="107410357"/>
          <a:ext cx="990600" cy="749193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121</xdr:row>
      <xdr:rowOff>63501</xdr:rowOff>
    </xdr:from>
    <xdr:to>
      <xdr:col>0</xdr:col>
      <xdr:colOff>896303</xdr:colOff>
      <xdr:row>121</xdr:row>
      <xdr:rowOff>860457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id="{63D2627F-8405-4AA3-8F8C-16C9FD966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114681001"/>
          <a:ext cx="404812" cy="808386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277813</xdr:colOff>
      <xdr:row>123</xdr:row>
      <xdr:rowOff>39389</xdr:rowOff>
    </xdr:from>
    <xdr:to>
      <xdr:col>0</xdr:col>
      <xdr:colOff>1087756</xdr:colOff>
      <xdr:row>123</xdr:row>
      <xdr:rowOff>860762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id="{1A582F57-5A01-4502-A1E3-F64CABF6A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3" y="116284077"/>
          <a:ext cx="817563" cy="817563"/>
        </a:xfrm>
        <a:prstGeom prst="rect">
          <a:avLst/>
        </a:prstGeom>
      </xdr:spPr>
    </xdr:pic>
    <xdr:clientData/>
  </xdr:twoCellAnchor>
  <xdr:twoCellAnchor editAs="oneCell">
    <xdr:from>
      <xdr:col>0</xdr:col>
      <xdr:colOff>207963</xdr:colOff>
      <xdr:row>130</xdr:row>
      <xdr:rowOff>854075</xdr:rowOff>
    </xdr:from>
    <xdr:to>
      <xdr:col>0</xdr:col>
      <xdr:colOff>1144588</xdr:colOff>
      <xdr:row>131</xdr:row>
      <xdr:rowOff>877887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id="{9E4DB930-48EB-4CBD-B890-B59AC5B3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963" y="123701175"/>
          <a:ext cx="936625" cy="93821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71439</xdr:colOff>
      <xdr:row>134</xdr:row>
      <xdr:rowOff>125881</xdr:rowOff>
    </xdr:from>
    <xdr:to>
      <xdr:col>0</xdr:col>
      <xdr:colOff>1278255</xdr:colOff>
      <xdr:row>134</xdr:row>
      <xdr:rowOff>819150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id="{295C4AA8-F907-4829-8E2F-E38DC9F4D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9" y="126411506"/>
          <a:ext cx="1214436" cy="683744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349251</xdr:colOff>
      <xdr:row>135</xdr:row>
      <xdr:rowOff>63501</xdr:rowOff>
    </xdr:from>
    <xdr:to>
      <xdr:col>0</xdr:col>
      <xdr:colOff>1043941</xdr:colOff>
      <xdr:row>135</xdr:row>
      <xdr:rowOff>762001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id="{5AF36DCB-5D63-48D2-9E30-86D980034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1" y="127261939"/>
          <a:ext cx="698500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171</xdr:row>
      <xdr:rowOff>47624</xdr:rowOff>
    </xdr:from>
    <xdr:to>
      <xdr:col>0</xdr:col>
      <xdr:colOff>1087755</xdr:colOff>
      <xdr:row>171</xdr:row>
      <xdr:rowOff>821688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7E098B6D-DEE9-4D6C-A5DA-EFA5D5FC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1" y="161932937"/>
          <a:ext cx="777874" cy="777874"/>
        </a:xfrm>
        <a:prstGeom prst="rect">
          <a:avLst/>
        </a:prstGeom>
      </xdr:spPr>
    </xdr:pic>
    <xdr:clientData/>
  </xdr:twoCellAnchor>
  <xdr:twoCellAnchor editAs="oneCell">
    <xdr:from>
      <xdr:col>0</xdr:col>
      <xdr:colOff>373064</xdr:colOff>
      <xdr:row>172</xdr:row>
      <xdr:rowOff>158751</xdr:rowOff>
    </xdr:from>
    <xdr:to>
      <xdr:col>0</xdr:col>
      <xdr:colOff>1009650</xdr:colOff>
      <xdr:row>172</xdr:row>
      <xdr:rowOff>782002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id="{57548C43-BB62-4C6C-8D20-4BC9EA39A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064" y="162956876"/>
          <a:ext cx="627061" cy="627061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317499</xdr:colOff>
      <xdr:row>138</xdr:row>
      <xdr:rowOff>95065</xdr:rowOff>
    </xdr:from>
    <xdr:to>
      <xdr:col>0</xdr:col>
      <xdr:colOff>1126490</xdr:colOff>
      <xdr:row>138</xdr:row>
      <xdr:rowOff>876300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id="{EC1A41A0-C70F-423A-A5F4-DA0807D6C6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5" t="13980" r="8155" b="9126"/>
        <a:stretch/>
      </xdr:blipFill>
      <xdr:spPr>
        <a:xfrm>
          <a:off x="317499" y="130257365"/>
          <a:ext cx="812801" cy="781235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139</xdr:row>
      <xdr:rowOff>97224</xdr:rowOff>
    </xdr:from>
    <xdr:to>
      <xdr:col>0</xdr:col>
      <xdr:colOff>1200785</xdr:colOff>
      <xdr:row>139</xdr:row>
      <xdr:rowOff>854710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6EF8FB8-AD7D-4841-9402-04FC882D92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59" t="13403" r="5172" b="13059"/>
        <a:stretch/>
      </xdr:blipFill>
      <xdr:spPr>
        <a:xfrm>
          <a:off x="349250" y="131173924"/>
          <a:ext cx="838200" cy="753676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298451</xdr:colOff>
      <xdr:row>140</xdr:row>
      <xdr:rowOff>177801</xdr:rowOff>
    </xdr:from>
    <xdr:to>
      <xdr:col>0</xdr:col>
      <xdr:colOff>1043941</xdr:colOff>
      <xdr:row>140</xdr:row>
      <xdr:rowOff>895986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id="{B5ACE315-B5D5-41CB-AB40-E03C9689C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1" t="9246" r="7923" b="6981"/>
        <a:stretch/>
      </xdr:blipFill>
      <xdr:spPr>
        <a:xfrm>
          <a:off x="298451" y="132168901"/>
          <a:ext cx="74930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285752</xdr:colOff>
      <xdr:row>136</xdr:row>
      <xdr:rowOff>57149</xdr:rowOff>
    </xdr:from>
    <xdr:to>
      <xdr:col>0</xdr:col>
      <xdr:colOff>1101730</xdr:colOff>
      <xdr:row>136</xdr:row>
      <xdr:rowOff>873127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id="{81A315FB-4559-41CA-8074-CE02710E3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2" y="128168399"/>
          <a:ext cx="815978" cy="815978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137</xdr:row>
      <xdr:rowOff>158750</xdr:rowOff>
    </xdr:from>
    <xdr:to>
      <xdr:col>0</xdr:col>
      <xdr:colOff>1124678</xdr:colOff>
      <xdr:row>137</xdr:row>
      <xdr:rowOff>857886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id="{567D6575-278A-4CD8-987F-803442BF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02" t="20000" r="8247" b="11546"/>
        <a:stretch/>
      </xdr:blipFill>
      <xdr:spPr>
        <a:xfrm>
          <a:off x="330200" y="129406650"/>
          <a:ext cx="784953" cy="685801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269876</xdr:colOff>
      <xdr:row>102</xdr:row>
      <xdr:rowOff>17462</xdr:rowOff>
    </xdr:from>
    <xdr:to>
      <xdr:col>0</xdr:col>
      <xdr:colOff>1162686</xdr:colOff>
      <xdr:row>102</xdr:row>
      <xdr:rowOff>898842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id="{4F388B8A-ED4F-445A-9059-F014603E5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6" y="97093087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293689</xdr:colOff>
      <xdr:row>103</xdr:row>
      <xdr:rowOff>87313</xdr:rowOff>
    </xdr:from>
    <xdr:to>
      <xdr:col>0</xdr:col>
      <xdr:colOff>1122998</xdr:colOff>
      <xdr:row>104</xdr:row>
      <xdr:rowOff>1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id="{A12D20EC-06A7-4D46-BC01-3004BDB35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689" y="98075751"/>
          <a:ext cx="825499" cy="825499"/>
        </a:xfrm>
        <a:prstGeom prst="rect">
          <a:avLst/>
        </a:prstGeom>
      </xdr:spPr>
    </xdr:pic>
    <xdr:clientData/>
  </xdr:twoCellAnchor>
  <xdr:twoCellAnchor editAs="oneCell">
    <xdr:from>
      <xdr:col>0</xdr:col>
      <xdr:colOff>311150</xdr:colOff>
      <xdr:row>104</xdr:row>
      <xdr:rowOff>44451</xdr:rowOff>
    </xdr:from>
    <xdr:to>
      <xdr:col>0</xdr:col>
      <xdr:colOff>1047115</xdr:colOff>
      <xdr:row>104</xdr:row>
      <xdr:rowOff>854711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id="{C47DE389-5E9A-4162-8FE8-159335F230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3" t="5461" r="8035" b="7850"/>
        <a:stretch/>
      </xdr:blipFill>
      <xdr:spPr>
        <a:xfrm>
          <a:off x="311150" y="99117151"/>
          <a:ext cx="749300" cy="806450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277814</xdr:colOff>
      <xdr:row>105</xdr:row>
      <xdr:rowOff>47626</xdr:rowOff>
    </xdr:from>
    <xdr:to>
      <xdr:col>0</xdr:col>
      <xdr:colOff>1083311</xdr:colOff>
      <xdr:row>105</xdr:row>
      <xdr:rowOff>858838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id="{38C407BE-7D40-4FC0-91DA-79B6994ED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4" y="99861689"/>
          <a:ext cx="801687" cy="801687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355601</xdr:colOff>
      <xdr:row>533</xdr:row>
      <xdr:rowOff>18815</xdr:rowOff>
    </xdr:from>
    <xdr:to>
      <xdr:col>0</xdr:col>
      <xdr:colOff>970915</xdr:colOff>
      <xdr:row>533</xdr:row>
      <xdr:rowOff>894715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id="{A8923B07-6F3B-4079-A132-24FCBE038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1" y="552697415"/>
          <a:ext cx="628649" cy="889235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534</xdr:row>
      <xdr:rowOff>48739</xdr:rowOff>
    </xdr:from>
    <xdr:to>
      <xdr:col>0</xdr:col>
      <xdr:colOff>934085</xdr:colOff>
      <xdr:row>534</xdr:row>
      <xdr:rowOff>876300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id="{55F05D55-5912-4AA6-B857-B2A741020B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3" t="19455" r="9326" b="10895"/>
        <a:stretch/>
      </xdr:blipFill>
      <xdr:spPr>
        <a:xfrm>
          <a:off x="393700" y="553641739"/>
          <a:ext cx="527050" cy="82756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535</xdr:row>
      <xdr:rowOff>18176</xdr:rowOff>
    </xdr:from>
    <xdr:to>
      <xdr:col>0</xdr:col>
      <xdr:colOff>974089</xdr:colOff>
      <xdr:row>535</xdr:row>
      <xdr:rowOff>895985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id="{A685818F-3CDD-4D67-B9C9-B1B34EE8BF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" t="3796" r="5153" b="4373"/>
        <a:stretch/>
      </xdr:blipFill>
      <xdr:spPr>
        <a:xfrm>
          <a:off x="381000" y="554525576"/>
          <a:ext cx="596899" cy="864474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536</xdr:row>
      <xdr:rowOff>11826</xdr:rowOff>
    </xdr:from>
    <xdr:to>
      <xdr:col>0</xdr:col>
      <xdr:colOff>990599</xdr:colOff>
      <xdr:row>536</xdr:row>
      <xdr:rowOff>876300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id="{25D06CB7-0E6F-487B-A231-A71698C6E3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" t="3796" r="5153" b="4373"/>
        <a:stretch/>
      </xdr:blipFill>
      <xdr:spPr>
        <a:xfrm>
          <a:off x="393700" y="555433626"/>
          <a:ext cx="596899" cy="86447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537</xdr:row>
      <xdr:rowOff>38100</xdr:rowOff>
    </xdr:from>
    <xdr:to>
      <xdr:col>0</xdr:col>
      <xdr:colOff>1104900</xdr:colOff>
      <xdr:row>537</xdr:row>
      <xdr:rowOff>891540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E8B334BF-AF0B-432E-BBAA-BA3FD25C9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56374300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241301</xdr:colOff>
      <xdr:row>539</xdr:row>
      <xdr:rowOff>26194</xdr:rowOff>
    </xdr:from>
    <xdr:to>
      <xdr:col>0</xdr:col>
      <xdr:colOff>1050290</xdr:colOff>
      <xdr:row>539</xdr:row>
      <xdr:rowOff>877649</xdr:rowOff>
    </xdr:to>
    <xdr:pic>
      <xdr:nvPicPr>
        <xdr:cNvPr id="656" name="Picture 655">
          <a:extLst>
            <a:ext uri="{FF2B5EF4-FFF2-40B4-BE49-F238E27FC236}">
              <a16:creationId xmlns:a16="http://schemas.microsoft.com/office/drawing/2014/main" id="{70708CBC-A20C-4DEF-BAD3-D5F231FF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1" y="558191194"/>
          <a:ext cx="812799" cy="85145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323849</xdr:colOff>
      <xdr:row>402</xdr:row>
      <xdr:rowOff>57150</xdr:rowOff>
    </xdr:from>
    <xdr:to>
      <xdr:col>0</xdr:col>
      <xdr:colOff>967740</xdr:colOff>
      <xdr:row>402</xdr:row>
      <xdr:rowOff>821259</xdr:rowOff>
    </xdr:to>
    <xdr:pic>
      <xdr:nvPicPr>
        <xdr:cNvPr id="658" name="Picture 657">
          <a:extLst>
            <a:ext uri="{FF2B5EF4-FFF2-40B4-BE49-F238E27FC236}">
              <a16:creationId xmlns:a16="http://schemas.microsoft.com/office/drawing/2014/main" id="{43954EB7-F96A-464B-9E9F-50B6EA0CEF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3968" r="14286" b="7143"/>
        <a:stretch/>
      </xdr:blipFill>
      <xdr:spPr>
        <a:xfrm>
          <a:off x="323849" y="402710650"/>
          <a:ext cx="647701" cy="771729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</xdr:colOff>
      <xdr:row>403</xdr:row>
      <xdr:rowOff>31750</xdr:rowOff>
    </xdr:from>
    <xdr:to>
      <xdr:col>0</xdr:col>
      <xdr:colOff>990522</xdr:colOff>
      <xdr:row>403</xdr:row>
      <xdr:rowOff>856336</xdr:rowOff>
    </xdr:to>
    <xdr:pic>
      <xdr:nvPicPr>
        <xdr:cNvPr id="662" name="Picture 661">
          <a:extLst>
            <a:ext uri="{FF2B5EF4-FFF2-40B4-BE49-F238E27FC236}">
              <a16:creationId xmlns:a16="http://schemas.microsoft.com/office/drawing/2014/main" id="{6098B5B9-1ECC-4B7E-8A95-A0A2FBCFEE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6" t="2985" r="14925" b="5224"/>
        <a:stretch/>
      </xdr:blipFill>
      <xdr:spPr>
        <a:xfrm>
          <a:off x="342899" y="403599650"/>
          <a:ext cx="647623" cy="834111"/>
        </a:xfrm>
        <a:prstGeom prst="rect">
          <a:avLst/>
        </a:prstGeom>
      </xdr:spPr>
    </xdr:pic>
    <xdr:clientData/>
  </xdr:twoCellAnchor>
  <xdr:twoCellAnchor editAs="oneCell">
    <xdr:from>
      <xdr:col>0</xdr:col>
      <xdr:colOff>374651</xdr:colOff>
      <xdr:row>404</xdr:row>
      <xdr:rowOff>36122</xdr:rowOff>
    </xdr:from>
    <xdr:to>
      <xdr:col>0</xdr:col>
      <xdr:colOff>990601</xdr:colOff>
      <xdr:row>404</xdr:row>
      <xdr:rowOff>876299</xdr:rowOff>
    </xdr:to>
    <xdr:pic>
      <xdr:nvPicPr>
        <xdr:cNvPr id="666" name="Picture 665">
          <a:extLst>
            <a:ext uri="{FF2B5EF4-FFF2-40B4-BE49-F238E27FC236}">
              <a16:creationId xmlns:a16="http://schemas.microsoft.com/office/drawing/2014/main" id="{BCCC2CF5-8898-496A-A239-95D1C5DDC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16" t="3603" r="15316" b="3004"/>
        <a:stretch/>
      </xdr:blipFill>
      <xdr:spPr>
        <a:xfrm>
          <a:off x="374651" y="404518422"/>
          <a:ext cx="615950" cy="84017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</xdr:colOff>
      <xdr:row>407</xdr:row>
      <xdr:rowOff>50800</xdr:rowOff>
    </xdr:from>
    <xdr:to>
      <xdr:col>0</xdr:col>
      <xdr:colOff>989936</xdr:colOff>
      <xdr:row>407</xdr:row>
      <xdr:rowOff>854710</xdr:rowOff>
    </xdr:to>
    <xdr:pic>
      <xdr:nvPicPr>
        <xdr:cNvPr id="670" name="Picture 669">
          <a:extLst>
            <a:ext uri="{FF2B5EF4-FFF2-40B4-BE49-F238E27FC236}">
              <a16:creationId xmlns:a16="http://schemas.microsoft.com/office/drawing/2014/main" id="{53CE715D-871C-49B4-8E62-286A6B959C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4001" r="13600" b="4001"/>
        <a:stretch/>
      </xdr:blipFill>
      <xdr:spPr>
        <a:xfrm>
          <a:off x="342899" y="407276300"/>
          <a:ext cx="647037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450850</xdr:colOff>
      <xdr:row>412</xdr:row>
      <xdr:rowOff>9872</xdr:rowOff>
    </xdr:from>
    <xdr:to>
      <xdr:col>0</xdr:col>
      <xdr:colOff>876300</xdr:colOff>
      <xdr:row>412</xdr:row>
      <xdr:rowOff>876300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id="{442897E6-AF67-4C9D-B0D7-5BA585A3C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78" t="4983" r="27907" b="2326"/>
        <a:stretch/>
      </xdr:blipFill>
      <xdr:spPr>
        <a:xfrm>
          <a:off x="450850" y="411807372"/>
          <a:ext cx="425450" cy="866428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413</xdr:row>
      <xdr:rowOff>17854</xdr:rowOff>
    </xdr:from>
    <xdr:to>
      <xdr:col>0</xdr:col>
      <xdr:colOff>932815</xdr:colOff>
      <xdr:row>414</xdr:row>
      <xdr:rowOff>1586</xdr:rowOff>
    </xdr:to>
    <xdr:pic>
      <xdr:nvPicPr>
        <xdr:cNvPr id="674" name="Picture 673">
          <a:extLst>
            <a:ext uri="{FF2B5EF4-FFF2-40B4-BE49-F238E27FC236}">
              <a16:creationId xmlns:a16="http://schemas.microsoft.com/office/drawing/2014/main" id="{B2832578-4EC7-4529-BAA9-7603355FAA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75" t="3750" r="20001" b="-625"/>
        <a:stretch/>
      </xdr:blipFill>
      <xdr:spPr>
        <a:xfrm>
          <a:off x="361950" y="412729754"/>
          <a:ext cx="584200" cy="896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414</xdr:row>
      <xdr:rowOff>13188</xdr:rowOff>
    </xdr:from>
    <xdr:to>
      <xdr:col>0</xdr:col>
      <xdr:colOff>930910</xdr:colOff>
      <xdr:row>414</xdr:row>
      <xdr:rowOff>891540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id="{4CE38079-3902-4742-9236-19D60340D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0" t="5035" r="22801" b="984"/>
        <a:stretch/>
      </xdr:blipFill>
      <xdr:spPr>
        <a:xfrm>
          <a:off x="381000" y="413639488"/>
          <a:ext cx="546100" cy="882162"/>
        </a:xfrm>
        <a:prstGeom prst="rect">
          <a:avLst/>
        </a:prstGeom>
      </xdr:spPr>
    </xdr:pic>
    <xdr:clientData/>
  </xdr:twoCellAnchor>
  <xdr:twoCellAnchor editAs="oneCell">
    <xdr:from>
      <xdr:col>0</xdr:col>
      <xdr:colOff>463550</xdr:colOff>
      <xdr:row>415</xdr:row>
      <xdr:rowOff>28056</xdr:rowOff>
    </xdr:from>
    <xdr:to>
      <xdr:col>0</xdr:col>
      <xdr:colOff>859790</xdr:colOff>
      <xdr:row>415</xdr:row>
      <xdr:rowOff>895871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id="{6B8F20C8-DEF8-426F-89BC-5AD0B63334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07" t="5814" r="29457" b="2713"/>
        <a:stretch/>
      </xdr:blipFill>
      <xdr:spPr>
        <a:xfrm>
          <a:off x="463550" y="415483156"/>
          <a:ext cx="400050" cy="8582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417</xdr:row>
      <xdr:rowOff>41696</xdr:rowOff>
    </xdr:from>
    <xdr:to>
      <xdr:col>0</xdr:col>
      <xdr:colOff>818515</xdr:colOff>
      <xdr:row>417</xdr:row>
      <xdr:rowOff>874745</xdr:rowOff>
    </xdr:to>
    <xdr:pic>
      <xdr:nvPicPr>
        <xdr:cNvPr id="682" name="Picture 681">
          <a:extLst>
            <a:ext uri="{FF2B5EF4-FFF2-40B4-BE49-F238E27FC236}">
              <a16:creationId xmlns:a16="http://schemas.microsoft.com/office/drawing/2014/main" id="{936C3CE8-DFEF-492D-9310-353D8CC16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42" t="4447" r="30510" b="2436"/>
        <a:stretch/>
      </xdr:blipFill>
      <xdr:spPr>
        <a:xfrm>
          <a:off x="476250" y="417325596"/>
          <a:ext cx="355600" cy="833049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418</xdr:row>
      <xdr:rowOff>25400</xdr:rowOff>
    </xdr:from>
    <xdr:to>
      <xdr:col>0</xdr:col>
      <xdr:colOff>856615</xdr:colOff>
      <xdr:row>418</xdr:row>
      <xdr:rowOff>894715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id="{B7C9A927-AB14-4033-8F10-E2342A6239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46" t="6040" r="28188" b="672"/>
        <a:stretch/>
      </xdr:blipFill>
      <xdr:spPr>
        <a:xfrm>
          <a:off x="444500" y="418223700"/>
          <a:ext cx="425450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374649</xdr:colOff>
      <xdr:row>419</xdr:row>
      <xdr:rowOff>12700</xdr:rowOff>
    </xdr:from>
    <xdr:to>
      <xdr:col>0</xdr:col>
      <xdr:colOff>860034</xdr:colOff>
      <xdr:row>419</xdr:row>
      <xdr:rowOff>856615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id="{D5BDD814-4C02-4F0E-B23C-5D2C6C80F8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21" t="3670" r="26610" b="4068"/>
        <a:stretch/>
      </xdr:blipFill>
      <xdr:spPr>
        <a:xfrm>
          <a:off x="374649" y="419125400"/>
          <a:ext cx="496815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420</xdr:row>
      <xdr:rowOff>25400</xdr:rowOff>
    </xdr:from>
    <xdr:to>
      <xdr:col>0</xdr:col>
      <xdr:colOff>1121410</xdr:colOff>
      <xdr:row>420</xdr:row>
      <xdr:rowOff>894715</xdr:rowOff>
    </xdr:to>
    <xdr:pic>
      <xdr:nvPicPr>
        <xdr:cNvPr id="688" name="Picture 687">
          <a:extLst>
            <a:ext uri="{FF2B5EF4-FFF2-40B4-BE49-F238E27FC236}">
              <a16:creationId xmlns:a16="http://schemas.microsoft.com/office/drawing/2014/main" id="{832636CB-FB01-4C5A-B185-89C3D8A08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20966900"/>
          <a:ext cx="882650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298450</xdr:colOff>
      <xdr:row>423</xdr:row>
      <xdr:rowOff>29422</xdr:rowOff>
    </xdr:from>
    <xdr:to>
      <xdr:col>0</xdr:col>
      <xdr:colOff>1082040</xdr:colOff>
      <xdr:row>423</xdr:row>
      <xdr:rowOff>892810</xdr:rowOff>
    </xdr:to>
    <xdr:pic>
      <xdr:nvPicPr>
        <xdr:cNvPr id="690" name="Picture 689">
          <a:extLst>
            <a:ext uri="{FF2B5EF4-FFF2-40B4-BE49-F238E27FC236}">
              <a16:creationId xmlns:a16="http://schemas.microsoft.com/office/drawing/2014/main" id="{8B019647-F8D9-4ED9-BFCD-2425B1E60D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1" t="5594" r="7691" b="2796"/>
        <a:stretch/>
      </xdr:blipFill>
      <xdr:spPr>
        <a:xfrm>
          <a:off x="298450" y="423714122"/>
          <a:ext cx="787400" cy="859578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424</xdr:row>
      <xdr:rowOff>20120</xdr:rowOff>
    </xdr:from>
    <xdr:to>
      <xdr:col>0</xdr:col>
      <xdr:colOff>972185</xdr:colOff>
      <xdr:row>424</xdr:row>
      <xdr:rowOff>876300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id="{C9919171-B065-4CC4-BD23-2695FF868D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06" t="4412" r="19853" b="3676"/>
        <a:stretch/>
      </xdr:blipFill>
      <xdr:spPr>
        <a:xfrm>
          <a:off x="349250" y="424619220"/>
          <a:ext cx="609600" cy="856180"/>
        </a:xfrm>
        <a:prstGeom prst="rect">
          <a:avLst/>
        </a:prstGeom>
      </xdr:spPr>
    </xdr:pic>
    <xdr:clientData/>
  </xdr:twoCellAnchor>
  <xdr:twoCellAnchor editAs="oneCell">
    <xdr:from>
      <xdr:col>0</xdr:col>
      <xdr:colOff>336550</xdr:colOff>
      <xdr:row>425</xdr:row>
      <xdr:rowOff>24086</xdr:rowOff>
    </xdr:from>
    <xdr:to>
      <xdr:col>0</xdr:col>
      <xdr:colOff>1012190</xdr:colOff>
      <xdr:row>426</xdr:row>
      <xdr:rowOff>1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id="{7DBF4D35-6360-4D73-BD1F-E15F1EA114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47" t="4878" r="13820" b="2438"/>
        <a:stretch/>
      </xdr:blipFill>
      <xdr:spPr>
        <a:xfrm>
          <a:off x="336550" y="425537586"/>
          <a:ext cx="679450" cy="8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684</xdr:row>
      <xdr:rowOff>0</xdr:rowOff>
    </xdr:from>
    <xdr:to>
      <xdr:col>0</xdr:col>
      <xdr:colOff>1276668</xdr:colOff>
      <xdr:row>684</xdr:row>
      <xdr:rowOff>856001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id="{2EDC4808-CFF6-4643-852A-63840D34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1667400"/>
          <a:ext cx="1272858" cy="865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684</xdr:row>
      <xdr:rowOff>908050</xdr:rowOff>
    </xdr:from>
    <xdr:to>
      <xdr:col>0</xdr:col>
      <xdr:colOff>1278386</xdr:colOff>
      <xdr:row>685</xdr:row>
      <xdr:rowOff>856000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180D093C-AEDE-4D1B-A5FB-06C8BCD69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2575450"/>
          <a:ext cx="1282196" cy="871876"/>
        </a:xfrm>
        <a:prstGeom prst="rect">
          <a:avLst/>
        </a:prstGeom>
      </xdr:spPr>
    </xdr:pic>
    <xdr:clientData/>
  </xdr:twoCellAnchor>
  <xdr:twoCellAnchor editAs="oneCell">
    <xdr:from>
      <xdr:col>0</xdr:col>
      <xdr:colOff>191998</xdr:colOff>
      <xdr:row>70</xdr:row>
      <xdr:rowOff>865186</xdr:rowOff>
    </xdr:from>
    <xdr:to>
      <xdr:col>0</xdr:col>
      <xdr:colOff>1350556</xdr:colOff>
      <xdr:row>72</xdr:row>
      <xdr:rowOff>95877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8DBDC675-E8F2-F0A1-F053-31CE00A1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98" y="68088323"/>
          <a:ext cx="1150938" cy="105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233781</xdr:colOff>
      <xdr:row>72</xdr:row>
      <xdr:rowOff>26958</xdr:rowOff>
    </xdr:from>
    <xdr:to>
      <xdr:col>0</xdr:col>
      <xdr:colOff>1178344</xdr:colOff>
      <xdr:row>72</xdr:row>
      <xdr:rowOff>858005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id="{D71D30E7-C872-471C-7538-FCB199A6D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81" y="69083208"/>
          <a:ext cx="944563" cy="817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190503</xdr:colOff>
      <xdr:row>189</xdr:row>
      <xdr:rowOff>95251</xdr:rowOff>
    </xdr:from>
    <xdr:to>
      <xdr:col>0</xdr:col>
      <xdr:colOff>1083628</xdr:colOff>
      <xdr:row>189</xdr:row>
      <xdr:rowOff>858020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id="{D90601C6-C1C8-110E-33D7-A3C92CF81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3" y="183888064"/>
          <a:ext cx="896935" cy="766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309565</xdr:colOff>
      <xdr:row>190</xdr:row>
      <xdr:rowOff>111129</xdr:rowOff>
    </xdr:from>
    <xdr:to>
      <xdr:col>0</xdr:col>
      <xdr:colOff>1063625</xdr:colOff>
      <xdr:row>190</xdr:row>
      <xdr:rowOff>822873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id="{4C436EA2-19F1-268B-609B-CFB936E1C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5" y="184816754"/>
          <a:ext cx="754060" cy="723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196548</xdr:colOff>
      <xdr:row>195</xdr:row>
      <xdr:rowOff>847426</xdr:rowOff>
    </xdr:from>
    <xdr:to>
      <xdr:col>0</xdr:col>
      <xdr:colOff>1238663</xdr:colOff>
      <xdr:row>197</xdr:row>
      <xdr:rowOff>56726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id="{E1492270-FFA8-B0E5-2E1C-826D8B88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48" y="190508319"/>
          <a:ext cx="1038305" cy="1034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224932</xdr:colOff>
      <xdr:row>196</xdr:row>
      <xdr:rowOff>899588</xdr:rowOff>
    </xdr:from>
    <xdr:to>
      <xdr:col>0</xdr:col>
      <xdr:colOff>1203799</xdr:colOff>
      <xdr:row>198</xdr:row>
      <xdr:rowOff>59294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id="{4B7A890F-8FD4-6043-2AA2-DC1B4139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32" y="191857866"/>
          <a:ext cx="990297" cy="989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264288</xdr:colOff>
      <xdr:row>197</xdr:row>
      <xdr:rowOff>873580</xdr:rowOff>
    </xdr:from>
    <xdr:to>
      <xdr:col>0</xdr:col>
      <xdr:colOff>1202618</xdr:colOff>
      <xdr:row>198</xdr:row>
      <xdr:rowOff>894262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id="{4B1CAF27-ED09-BE70-6700-BE1D255F9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288" y="192748415"/>
          <a:ext cx="942140" cy="94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253402</xdr:colOff>
      <xdr:row>198</xdr:row>
      <xdr:rowOff>872560</xdr:rowOff>
    </xdr:from>
    <xdr:to>
      <xdr:col>0</xdr:col>
      <xdr:colOff>1239376</xdr:colOff>
      <xdr:row>200</xdr:row>
      <xdr:rowOff>35719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id="{96716053-D48E-7726-7134-6732387F1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402" y="193663952"/>
          <a:ext cx="982164" cy="996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319000</xdr:colOff>
      <xdr:row>200</xdr:row>
      <xdr:rowOff>35946</xdr:rowOff>
    </xdr:from>
    <xdr:to>
      <xdr:col>0</xdr:col>
      <xdr:colOff>1182843</xdr:colOff>
      <xdr:row>200</xdr:row>
      <xdr:rowOff>894774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id="{63C80836-F8C9-AEDF-E6D8-2F0A6A520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00" y="194660451"/>
          <a:ext cx="863843" cy="862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325064</xdr:colOff>
      <xdr:row>202</xdr:row>
      <xdr:rowOff>24262</xdr:rowOff>
    </xdr:from>
    <xdr:to>
      <xdr:col>0</xdr:col>
      <xdr:colOff>1197562</xdr:colOff>
      <xdr:row>202</xdr:row>
      <xdr:rowOff>897247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id="{F09678F0-9B1C-7F56-5C84-E0E239C4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064" y="196481880"/>
          <a:ext cx="861068" cy="85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323491</xdr:colOff>
      <xdr:row>203</xdr:row>
      <xdr:rowOff>26957</xdr:rowOff>
    </xdr:from>
    <xdr:to>
      <xdr:col>0</xdr:col>
      <xdr:colOff>1200887</xdr:colOff>
      <xdr:row>203</xdr:row>
      <xdr:rowOff>893408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id="{EE590742-F3E8-4758-9E23-0DACF9DEC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491" y="197401132"/>
          <a:ext cx="864061" cy="862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332478</xdr:colOff>
      <xdr:row>201</xdr:row>
      <xdr:rowOff>17976</xdr:rowOff>
    </xdr:from>
    <xdr:to>
      <xdr:col>0</xdr:col>
      <xdr:colOff>1165715</xdr:colOff>
      <xdr:row>201</xdr:row>
      <xdr:rowOff>859660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D4061E40-B598-7324-933F-0D5320E48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78" y="195559037"/>
          <a:ext cx="844667" cy="849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350450</xdr:colOff>
      <xdr:row>60</xdr:row>
      <xdr:rowOff>8987</xdr:rowOff>
    </xdr:from>
    <xdr:to>
      <xdr:col>0</xdr:col>
      <xdr:colOff>935894</xdr:colOff>
      <xdr:row>60</xdr:row>
      <xdr:rowOff>876703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F6DA5D-A4AA-DBA0-5552-72A4DE28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450" y="58066558"/>
          <a:ext cx="593064" cy="867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440308</xdr:colOff>
      <xdr:row>65</xdr:row>
      <xdr:rowOff>98846</xdr:rowOff>
    </xdr:from>
    <xdr:to>
      <xdr:col>0</xdr:col>
      <xdr:colOff>1159641</xdr:colOff>
      <xdr:row>65</xdr:row>
      <xdr:rowOff>893410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AC7AD82-5867-207C-4F19-67417EA49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308" y="62739200"/>
          <a:ext cx="723143" cy="790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242620</xdr:colOff>
      <xdr:row>191</xdr:row>
      <xdr:rowOff>17972</xdr:rowOff>
    </xdr:from>
    <xdr:to>
      <xdr:col>0</xdr:col>
      <xdr:colOff>1222075</xdr:colOff>
      <xdr:row>192</xdr:row>
      <xdr:rowOff>96514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EE8B1EC-FE55-8071-B383-3B56BD822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20" y="186393467"/>
          <a:ext cx="979455" cy="981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314504</xdr:colOff>
      <xdr:row>724</xdr:row>
      <xdr:rowOff>877111</xdr:rowOff>
    </xdr:from>
    <xdr:to>
      <xdr:col>0</xdr:col>
      <xdr:colOff>1258019</xdr:colOff>
      <xdr:row>725</xdr:row>
      <xdr:rowOff>875780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DA48C695-97D6-7232-C601-72B1B22A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314504" y="761987512"/>
          <a:ext cx="943515" cy="915227"/>
        </a:xfrm>
        <a:prstGeom prst="rect">
          <a:avLst/>
        </a:prstGeom>
      </xdr:spPr>
    </xdr:pic>
    <xdr:clientData/>
  </xdr:twoCellAnchor>
  <xdr:twoCellAnchor editAs="oneCell">
    <xdr:from>
      <xdr:col>0</xdr:col>
      <xdr:colOff>296535</xdr:colOff>
      <xdr:row>725</xdr:row>
      <xdr:rowOff>889598</xdr:rowOff>
    </xdr:from>
    <xdr:to>
      <xdr:col>0</xdr:col>
      <xdr:colOff>1226231</xdr:colOff>
      <xdr:row>726</xdr:row>
      <xdr:rowOff>902738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02C3330-A309-CBB9-3727-21C67C535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296535" y="762916556"/>
          <a:ext cx="929696" cy="929696"/>
        </a:xfrm>
        <a:prstGeom prst="rect">
          <a:avLst/>
        </a:prstGeom>
      </xdr:spPr>
    </xdr:pic>
    <xdr:clientData/>
  </xdr:twoCellAnchor>
  <xdr:twoCellAnchor editAs="oneCell">
    <xdr:from>
      <xdr:col>0</xdr:col>
      <xdr:colOff>287549</xdr:colOff>
      <xdr:row>287</xdr:row>
      <xdr:rowOff>98821</xdr:rowOff>
    </xdr:from>
    <xdr:to>
      <xdr:col>0</xdr:col>
      <xdr:colOff>997430</xdr:colOff>
      <xdr:row>288</xdr:row>
      <xdr:rowOff>1216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id="{EF62A248-0DE4-4F95-8BED-532A627D3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49" y="262548514"/>
          <a:ext cx="709881" cy="818952"/>
        </a:xfrm>
        <a:prstGeom prst="rect">
          <a:avLst/>
        </a:prstGeom>
      </xdr:spPr>
    </xdr:pic>
    <xdr:clientData/>
  </xdr:twoCellAnchor>
  <xdr:twoCellAnchor editAs="oneCell">
    <xdr:from>
      <xdr:col>0</xdr:col>
      <xdr:colOff>278561</xdr:colOff>
      <xdr:row>305</xdr:row>
      <xdr:rowOff>845908</xdr:rowOff>
    </xdr:from>
    <xdr:to>
      <xdr:col>0</xdr:col>
      <xdr:colOff>1204104</xdr:colOff>
      <xdr:row>307</xdr:row>
      <xdr:rowOff>98845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id="{FC471895-6CBA-4A7A-ACC9-EB35CD580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561" y="280710177"/>
          <a:ext cx="925543" cy="1086050"/>
        </a:xfrm>
        <a:prstGeom prst="rect">
          <a:avLst/>
        </a:prstGeom>
      </xdr:spPr>
    </xdr:pic>
    <xdr:clientData/>
  </xdr:twoCellAnchor>
  <xdr:twoCellAnchor editAs="oneCell">
    <xdr:from>
      <xdr:col>0</xdr:col>
      <xdr:colOff>260591</xdr:colOff>
      <xdr:row>304</xdr:row>
      <xdr:rowOff>845646</xdr:rowOff>
    </xdr:from>
    <xdr:to>
      <xdr:col>0</xdr:col>
      <xdr:colOff>1177147</xdr:colOff>
      <xdr:row>306</xdr:row>
      <xdr:rowOff>88038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id="{284234C2-117A-460D-8283-320245245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591" y="278876802"/>
          <a:ext cx="916556" cy="1075505"/>
        </a:xfrm>
        <a:prstGeom prst="rect">
          <a:avLst/>
        </a:prstGeom>
      </xdr:spPr>
    </xdr:pic>
    <xdr:clientData/>
  </xdr:twoCellAnchor>
  <xdr:twoCellAnchor editAs="oneCell">
    <xdr:from>
      <xdr:col>0</xdr:col>
      <xdr:colOff>377409</xdr:colOff>
      <xdr:row>307</xdr:row>
      <xdr:rowOff>30587</xdr:rowOff>
    </xdr:from>
    <xdr:to>
      <xdr:col>0</xdr:col>
      <xdr:colOff>1186133</xdr:colOff>
      <xdr:row>308</xdr:row>
      <xdr:rowOff>63003</xdr:rowOff>
    </xdr:to>
    <xdr:pic>
      <xdr:nvPicPr>
        <xdr:cNvPr id="702" name="Picture 701">
          <a:extLst>
            <a:ext uri="{FF2B5EF4-FFF2-40B4-BE49-F238E27FC236}">
              <a16:creationId xmlns:a16="http://schemas.microsoft.com/office/drawing/2014/main" id="{A373B7E8-1AF5-4304-9059-4D29124C1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09" y="280811412"/>
          <a:ext cx="808724" cy="948973"/>
        </a:xfrm>
        <a:prstGeom prst="rect">
          <a:avLst/>
        </a:prstGeom>
      </xdr:spPr>
    </xdr:pic>
    <xdr:clientData/>
  </xdr:twoCellAnchor>
  <xdr:twoCellAnchor editAs="oneCell">
    <xdr:from>
      <xdr:col>0</xdr:col>
      <xdr:colOff>278563</xdr:colOff>
      <xdr:row>311</xdr:row>
      <xdr:rowOff>799742</xdr:rowOff>
    </xdr:from>
    <xdr:to>
      <xdr:col>0</xdr:col>
      <xdr:colOff>1060331</xdr:colOff>
      <xdr:row>313</xdr:row>
      <xdr:rowOff>72137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76886362-3B0C-4004-979E-2AA3EBFA0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563" y="285246794"/>
          <a:ext cx="781768" cy="1105508"/>
        </a:xfrm>
        <a:prstGeom prst="rect">
          <a:avLst/>
        </a:prstGeom>
      </xdr:spPr>
    </xdr:pic>
    <xdr:clientData/>
  </xdr:twoCellAnchor>
  <xdr:twoCellAnchor editAs="oneCell">
    <xdr:from>
      <xdr:col>0</xdr:col>
      <xdr:colOff>179718</xdr:colOff>
      <xdr:row>332</xdr:row>
      <xdr:rowOff>880613</xdr:rowOff>
    </xdr:from>
    <xdr:to>
      <xdr:col>0</xdr:col>
      <xdr:colOff>1177146</xdr:colOff>
      <xdr:row>334</xdr:row>
      <xdr:rowOff>44928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B09CD368-4D47-47A0-AE30-C83722F71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18" y="304575354"/>
          <a:ext cx="997428" cy="997428"/>
        </a:xfrm>
        <a:prstGeom prst="rect">
          <a:avLst/>
        </a:prstGeom>
      </xdr:spPr>
    </xdr:pic>
    <xdr:clientData/>
  </xdr:twoCellAnchor>
  <xdr:twoCellAnchor editAs="oneCell">
    <xdr:from>
      <xdr:col>0</xdr:col>
      <xdr:colOff>125801</xdr:colOff>
      <xdr:row>333</xdr:row>
      <xdr:rowOff>799739</xdr:rowOff>
    </xdr:from>
    <xdr:to>
      <xdr:col>0</xdr:col>
      <xdr:colOff>1132218</xdr:colOff>
      <xdr:row>334</xdr:row>
      <xdr:rowOff>889599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284945B2-F5C2-4D11-B3E1-5E09631F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01" y="305411036"/>
          <a:ext cx="1006417" cy="1006417"/>
        </a:xfrm>
        <a:prstGeom prst="rect">
          <a:avLst/>
        </a:prstGeom>
      </xdr:spPr>
    </xdr:pic>
    <xdr:clientData/>
  </xdr:twoCellAnchor>
  <xdr:twoCellAnchor editAs="oneCell">
    <xdr:from>
      <xdr:col>0</xdr:col>
      <xdr:colOff>161744</xdr:colOff>
      <xdr:row>334</xdr:row>
      <xdr:rowOff>835683</xdr:rowOff>
    </xdr:from>
    <xdr:to>
      <xdr:col>0</xdr:col>
      <xdr:colOff>1168160</xdr:colOff>
      <xdr:row>336</xdr:row>
      <xdr:rowOff>8986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D0BB085-8DBC-434D-9884-4E46511B2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44" y="306363537"/>
          <a:ext cx="1006416" cy="1006416"/>
        </a:xfrm>
        <a:prstGeom prst="rect">
          <a:avLst/>
        </a:prstGeom>
      </xdr:spPr>
    </xdr:pic>
    <xdr:clientData/>
  </xdr:twoCellAnchor>
  <xdr:twoCellAnchor editAs="oneCell">
    <xdr:from>
      <xdr:col>0</xdr:col>
      <xdr:colOff>197690</xdr:colOff>
      <xdr:row>341</xdr:row>
      <xdr:rowOff>71889</xdr:rowOff>
    </xdr:from>
    <xdr:to>
      <xdr:col>0</xdr:col>
      <xdr:colOff>1105259</xdr:colOff>
      <xdr:row>342</xdr:row>
      <xdr:rowOff>62901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3CFE5642-AC8C-480F-8D98-F5DF8489E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90" y="312015639"/>
          <a:ext cx="907569" cy="907569"/>
        </a:xfrm>
        <a:prstGeom prst="rect">
          <a:avLst/>
        </a:prstGeom>
      </xdr:spPr>
    </xdr:pic>
    <xdr:clientData/>
  </xdr:twoCellAnchor>
  <xdr:twoCellAnchor editAs="oneCell">
    <xdr:from>
      <xdr:col>0</xdr:col>
      <xdr:colOff>287550</xdr:colOff>
      <xdr:row>507</xdr:row>
      <xdr:rowOff>35945</xdr:rowOff>
    </xdr:from>
    <xdr:to>
      <xdr:col>0</xdr:col>
      <xdr:colOff>871628</xdr:colOff>
      <xdr:row>507</xdr:row>
      <xdr:rowOff>854684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E1D615DC-6E50-49F5-93B3-B046BD3A5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50" y="464128091"/>
          <a:ext cx="584078" cy="818739"/>
        </a:xfrm>
        <a:prstGeom prst="rect">
          <a:avLst/>
        </a:prstGeom>
      </xdr:spPr>
    </xdr:pic>
    <xdr:clientData/>
  </xdr:twoCellAnchor>
  <xdr:twoCellAnchor editAs="oneCell">
    <xdr:from>
      <xdr:col>0</xdr:col>
      <xdr:colOff>287547</xdr:colOff>
      <xdr:row>604</xdr:row>
      <xdr:rowOff>880613</xdr:rowOff>
    </xdr:from>
    <xdr:to>
      <xdr:col>0</xdr:col>
      <xdr:colOff>1066320</xdr:colOff>
      <xdr:row>606</xdr:row>
      <xdr:rowOff>215660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6AFF0E35-29CD-4B23-82C6-FA9B79530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47" y="554849221"/>
          <a:ext cx="778773" cy="11681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604</xdr:row>
      <xdr:rowOff>161746</xdr:rowOff>
    </xdr:from>
    <xdr:to>
      <xdr:col>0</xdr:col>
      <xdr:colOff>1132217</xdr:colOff>
      <xdr:row>605</xdr:row>
      <xdr:rowOff>8988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id="{5C07332B-9794-4E08-89AA-3D7C1AB2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554130354"/>
          <a:ext cx="655967" cy="763798"/>
        </a:xfrm>
        <a:prstGeom prst="rect">
          <a:avLst/>
        </a:prstGeom>
      </xdr:spPr>
    </xdr:pic>
    <xdr:clientData/>
  </xdr:twoCellAnchor>
  <xdr:twoCellAnchor editAs="oneCell">
    <xdr:from>
      <xdr:col>0</xdr:col>
      <xdr:colOff>314505</xdr:colOff>
      <xdr:row>727</xdr:row>
      <xdr:rowOff>62901</xdr:rowOff>
    </xdr:from>
    <xdr:to>
      <xdr:col>0</xdr:col>
      <xdr:colOff>979458</xdr:colOff>
      <xdr:row>727</xdr:row>
      <xdr:rowOff>727854</xdr:rowOff>
    </xdr:to>
    <xdr:pic>
      <xdr:nvPicPr>
        <xdr:cNvPr id="710" name="Picture 709">
          <a:extLst>
            <a:ext uri="{FF2B5EF4-FFF2-40B4-BE49-F238E27FC236}">
              <a16:creationId xmlns:a16="http://schemas.microsoft.com/office/drawing/2014/main" id="{E2410BBA-E61C-49C3-845D-ECE0D8084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505" y="670434198"/>
          <a:ext cx="664953" cy="664953"/>
        </a:xfrm>
        <a:prstGeom prst="rect">
          <a:avLst/>
        </a:prstGeom>
      </xdr:spPr>
    </xdr:pic>
    <xdr:clientData/>
  </xdr:twoCellAnchor>
  <xdr:twoCellAnchor editAs="oneCell">
    <xdr:from>
      <xdr:col>0</xdr:col>
      <xdr:colOff>242619</xdr:colOff>
      <xdr:row>728</xdr:row>
      <xdr:rowOff>44930</xdr:rowOff>
    </xdr:from>
    <xdr:to>
      <xdr:col>0</xdr:col>
      <xdr:colOff>1060330</xdr:colOff>
      <xdr:row>728</xdr:row>
      <xdr:rowOff>862641</xdr:rowOff>
    </xdr:to>
    <xdr:pic>
      <xdr:nvPicPr>
        <xdr:cNvPr id="712" name="Picture 711">
          <a:extLst>
            <a:ext uri="{FF2B5EF4-FFF2-40B4-BE49-F238E27FC236}">
              <a16:creationId xmlns:a16="http://schemas.microsoft.com/office/drawing/2014/main" id="{52C4FF49-269E-4E80-805C-C1F32997F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619" y="671332784"/>
          <a:ext cx="817711" cy="817711"/>
        </a:xfrm>
        <a:prstGeom prst="rect">
          <a:avLst/>
        </a:prstGeom>
      </xdr:spPr>
    </xdr:pic>
    <xdr:clientData/>
  </xdr:twoCellAnchor>
  <xdr:twoCellAnchor editAs="oneCell">
    <xdr:from>
      <xdr:col>0</xdr:col>
      <xdr:colOff>80873</xdr:colOff>
      <xdr:row>746</xdr:row>
      <xdr:rowOff>224645</xdr:rowOff>
    </xdr:from>
    <xdr:to>
      <xdr:col>0</xdr:col>
      <xdr:colOff>1350423</xdr:colOff>
      <xdr:row>746</xdr:row>
      <xdr:rowOff>664952</xdr:rowOff>
    </xdr:to>
    <xdr:pic>
      <xdr:nvPicPr>
        <xdr:cNvPr id="714" name="Picture 713">
          <a:extLst>
            <a:ext uri="{FF2B5EF4-FFF2-40B4-BE49-F238E27FC236}">
              <a16:creationId xmlns:a16="http://schemas.microsoft.com/office/drawing/2014/main" id="{8C08DB88-2481-4F30-B5A7-85B8D2506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73" y="688010518"/>
          <a:ext cx="1269550" cy="440307"/>
        </a:xfrm>
        <a:prstGeom prst="rect">
          <a:avLst/>
        </a:prstGeom>
      </xdr:spPr>
    </xdr:pic>
    <xdr:clientData/>
  </xdr:twoCellAnchor>
  <xdr:twoCellAnchor editAs="oneCell">
    <xdr:from>
      <xdr:col>0</xdr:col>
      <xdr:colOff>251605</xdr:colOff>
      <xdr:row>744</xdr:row>
      <xdr:rowOff>80206</xdr:rowOff>
    </xdr:from>
    <xdr:to>
      <xdr:col>0</xdr:col>
      <xdr:colOff>1267006</xdr:colOff>
      <xdr:row>744</xdr:row>
      <xdr:rowOff>871628</xdr:rowOff>
    </xdr:to>
    <xdr:pic>
      <xdr:nvPicPr>
        <xdr:cNvPr id="718" name="Picture 717">
          <a:extLst>
            <a:ext uri="{FF2B5EF4-FFF2-40B4-BE49-F238E27FC236}">
              <a16:creationId xmlns:a16="http://schemas.microsoft.com/office/drawing/2014/main" id="{94DB814A-79DD-4366-B7DB-5D0BD925A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605" y="686032965"/>
          <a:ext cx="1015401" cy="791422"/>
        </a:xfrm>
        <a:prstGeom prst="rect">
          <a:avLst/>
        </a:prstGeom>
      </xdr:spPr>
    </xdr:pic>
    <xdr:clientData/>
  </xdr:twoCellAnchor>
  <xdr:twoCellAnchor editAs="oneCell">
    <xdr:from>
      <xdr:col>0</xdr:col>
      <xdr:colOff>134788</xdr:colOff>
      <xdr:row>745</xdr:row>
      <xdr:rowOff>35943</xdr:rowOff>
    </xdr:from>
    <xdr:to>
      <xdr:col>0</xdr:col>
      <xdr:colOff>1329906</xdr:colOff>
      <xdr:row>745</xdr:row>
      <xdr:rowOff>901142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id="{AFDD18D7-B002-4998-A8D7-6A414073E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88" y="686905259"/>
          <a:ext cx="1195118" cy="865199"/>
        </a:xfrm>
        <a:prstGeom prst="rect">
          <a:avLst/>
        </a:prstGeom>
      </xdr:spPr>
    </xdr:pic>
    <xdr:clientData/>
  </xdr:twoCellAnchor>
  <xdr:twoCellAnchor editAs="oneCell">
    <xdr:from>
      <xdr:col>0</xdr:col>
      <xdr:colOff>170732</xdr:colOff>
      <xdr:row>740</xdr:row>
      <xdr:rowOff>98846</xdr:rowOff>
    </xdr:from>
    <xdr:to>
      <xdr:col>0</xdr:col>
      <xdr:colOff>1256201</xdr:colOff>
      <xdr:row>740</xdr:row>
      <xdr:rowOff>907572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D81974-BE79-46A5-888C-CD61970CE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2" y="682385379"/>
          <a:ext cx="1085469" cy="808726"/>
        </a:xfrm>
        <a:prstGeom prst="rect">
          <a:avLst/>
        </a:prstGeom>
      </xdr:spPr>
    </xdr:pic>
    <xdr:clientData/>
  </xdr:twoCellAnchor>
  <xdr:twoCellAnchor editAs="oneCell">
    <xdr:from>
      <xdr:col>0</xdr:col>
      <xdr:colOff>107831</xdr:colOff>
      <xdr:row>740</xdr:row>
      <xdr:rowOff>908695</xdr:rowOff>
    </xdr:from>
    <xdr:to>
      <xdr:col>0</xdr:col>
      <xdr:colOff>1370896</xdr:colOff>
      <xdr:row>741</xdr:row>
      <xdr:rowOff>835684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9CF8E97-073E-4C2D-8712-5940EA326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1" y="683195228"/>
          <a:ext cx="1263065" cy="843546"/>
        </a:xfrm>
        <a:prstGeom prst="rect">
          <a:avLst/>
        </a:prstGeom>
      </xdr:spPr>
    </xdr:pic>
    <xdr:clientData/>
  </xdr:twoCellAnchor>
  <xdr:twoCellAnchor editAs="oneCell">
    <xdr:from>
      <xdr:col>0</xdr:col>
      <xdr:colOff>206675</xdr:colOff>
      <xdr:row>741</xdr:row>
      <xdr:rowOff>898585</xdr:rowOff>
    </xdr:from>
    <xdr:to>
      <xdr:col>0</xdr:col>
      <xdr:colOff>1237900</xdr:colOff>
      <xdr:row>742</xdr:row>
      <xdr:rowOff>871628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FC96191-9F90-48BE-B9B1-8772B682D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75" y="684101675"/>
          <a:ext cx="1031225" cy="889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743</xdr:row>
      <xdr:rowOff>1</xdr:rowOff>
    </xdr:from>
    <xdr:to>
      <xdr:col>0</xdr:col>
      <xdr:colOff>1455708</xdr:colOff>
      <xdr:row>744</xdr:row>
      <xdr:rowOff>53916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2509708-52B1-4BE9-A4F4-41129E1EE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036204"/>
          <a:ext cx="1455708" cy="970471"/>
        </a:xfrm>
        <a:prstGeom prst="rect">
          <a:avLst/>
        </a:prstGeom>
      </xdr:spPr>
    </xdr:pic>
    <xdr:clientData/>
  </xdr:twoCellAnchor>
  <xdr:twoCellAnchor editAs="oneCell">
    <xdr:from>
      <xdr:col>0</xdr:col>
      <xdr:colOff>143773</xdr:colOff>
      <xdr:row>738</xdr:row>
      <xdr:rowOff>53913</xdr:rowOff>
    </xdr:from>
    <xdr:to>
      <xdr:col>0</xdr:col>
      <xdr:colOff>1410778</xdr:colOff>
      <xdr:row>738</xdr:row>
      <xdr:rowOff>865154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938523D1-5190-45D9-BF94-B2E664EBD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73" y="680507333"/>
          <a:ext cx="1267005" cy="811241"/>
        </a:xfrm>
        <a:prstGeom prst="rect">
          <a:avLst/>
        </a:prstGeom>
      </xdr:spPr>
    </xdr:pic>
    <xdr:clientData/>
  </xdr:twoCellAnchor>
  <xdr:twoCellAnchor editAs="oneCell">
    <xdr:from>
      <xdr:col>0</xdr:col>
      <xdr:colOff>71889</xdr:colOff>
      <xdr:row>736</xdr:row>
      <xdr:rowOff>847281</xdr:rowOff>
    </xdr:from>
    <xdr:to>
      <xdr:col>0</xdr:col>
      <xdr:colOff>1348757</xdr:colOff>
      <xdr:row>738</xdr:row>
      <xdr:rowOff>89859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7C2F5ECC-CFD0-43E6-9F89-639B78BFC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9" y="679467588"/>
          <a:ext cx="1276868" cy="1075691"/>
        </a:xfrm>
        <a:prstGeom prst="rect">
          <a:avLst/>
        </a:prstGeom>
      </xdr:spPr>
    </xdr:pic>
    <xdr:clientData/>
  </xdr:twoCellAnchor>
  <xdr:twoCellAnchor editAs="oneCell">
    <xdr:from>
      <xdr:col>0</xdr:col>
      <xdr:colOff>224646</xdr:colOff>
      <xdr:row>739</xdr:row>
      <xdr:rowOff>76933</xdr:rowOff>
    </xdr:from>
    <xdr:to>
      <xdr:col>0</xdr:col>
      <xdr:colOff>1258019</xdr:colOff>
      <xdr:row>739</xdr:row>
      <xdr:rowOff>862641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27AD1F4B-3CCF-4B98-AB80-0394AB466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46" y="681446909"/>
          <a:ext cx="1033373" cy="785708"/>
        </a:xfrm>
        <a:prstGeom prst="rect">
          <a:avLst/>
        </a:prstGeom>
      </xdr:spPr>
    </xdr:pic>
    <xdr:clientData/>
  </xdr:twoCellAnchor>
  <xdr:twoCellAnchor editAs="oneCell">
    <xdr:from>
      <xdr:col>0</xdr:col>
      <xdr:colOff>233633</xdr:colOff>
      <xdr:row>729</xdr:row>
      <xdr:rowOff>242619</xdr:rowOff>
    </xdr:from>
    <xdr:to>
      <xdr:col>0</xdr:col>
      <xdr:colOff>1132217</xdr:colOff>
      <xdr:row>729</xdr:row>
      <xdr:rowOff>718339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92AE669F-9032-4ACA-BD47-9358E3E71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3" y="672447029"/>
          <a:ext cx="898584" cy="475720"/>
        </a:xfrm>
        <a:prstGeom prst="rect">
          <a:avLst/>
        </a:prstGeom>
      </xdr:spPr>
    </xdr:pic>
    <xdr:clientData/>
  </xdr:twoCellAnchor>
  <xdr:twoCellAnchor editAs="oneCell">
    <xdr:from>
      <xdr:col>0</xdr:col>
      <xdr:colOff>161746</xdr:colOff>
      <xdr:row>729</xdr:row>
      <xdr:rowOff>885107</xdr:rowOff>
    </xdr:from>
    <xdr:to>
      <xdr:col>0</xdr:col>
      <xdr:colOff>1223874</xdr:colOff>
      <xdr:row>730</xdr:row>
      <xdr:rowOff>853656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id="{49158B4D-CCBF-47C5-A937-00C42D25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46" y="673089517"/>
          <a:ext cx="1062128" cy="885106"/>
        </a:xfrm>
        <a:prstGeom prst="rect">
          <a:avLst/>
        </a:prstGeom>
      </xdr:spPr>
    </xdr:pic>
    <xdr:clientData/>
  </xdr:twoCellAnchor>
  <xdr:twoCellAnchor editAs="oneCell">
    <xdr:from>
      <xdr:col>0</xdr:col>
      <xdr:colOff>296534</xdr:colOff>
      <xdr:row>730</xdr:row>
      <xdr:rowOff>826698</xdr:rowOff>
    </xdr:from>
    <xdr:to>
      <xdr:col>0</xdr:col>
      <xdr:colOff>1249034</xdr:colOff>
      <xdr:row>731</xdr:row>
      <xdr:rowOff>862641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C9C86FFD-CAC6-4849-92AD-F06D35FF1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34" y="67394766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314505</xdr:colOff>
      <xdr:row>15</xdr:row>
      <xdr:rowOff>107830</xdr:rowOff>
    </xdr:from>
    <xdr:to>
      <xdr:col>0</xdr:col>
      <xdr:colOff>934528</xdr:colOff>
      <xdr:row>15</xdr:row>
      <xdr:rowOff>809345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2DF23690-6FE5-47B3-A4B9-A96BEE5B9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505" y="13254127"/>
          <a:ext cx="620023" cy="701515"/>
        </a:xfrm>
        <a:prstGeom prst="rect">
          <a:avLst/>
        </a:prstGeom>
      </xdr:spPr>
    </xdr:pic>
    <xdr:clientData/>
  </xdr:twoCellAnchor>
  <xdr:twoCellAnchor editAs="oneCell">
    <xdr:from>
      <xdr:col>0</xdr:col>
      <xdr:colOff>503208</xdr:colOff>
      <xdr:row>14</xdr:row>
      <xdr:rowOff>161745</xdr:rowOff>
    </xdr:from>
    <xdr:to>
      <xdr:col>0</xdr:col>
      <xdr:colOff>953938</xdr:colOff>
      <xdr:row>14</xdr:row>
      <xdr:rowOff>844670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20F5D4D0-F68A-4F00-87DB-BA9C444A5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08" y="12391486"/>
          <a:ext cx="450730" cy="682925"/>
        </a:xfrm>
        <a:prstGeom prst="rect">
          <a:avLst/>
        </a:prstGeom>
      </xdr:spPr>
    </xdr:pic>
    <xdr:clientData/>
  </xdr:twoCellAnchor>
  <xdr:twoCellAnchor editAs="oneCell">
    <xdr:from>
      <xdr:col>0</xdr:col>
      <xdr:colOff>323491</xdr:colOff>
      <xdr:row>37</xdr:row>
      <xdr:rowOff>26958</xdr:rowOff>
    </xdr:from>
    <xdr:to>
      <xdr:col>0</xdr:col>
      <xdr:colOff>1311935</xdr:colOff>
      <xdr:row>37</xdr:row>
      <xdr:rowOff>753793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AC8DD578-3E85-4E10-AF62-DBAE677D3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91" y="33337500"/>
          <a:ext cx="988444" cy="726835"/>
        </a:xfrm>
        <a:prstGeom prst="rect">
          <a:avLst/>
        </a:prstGeom>
      </xdr:spPr>
    </xdr:pic>
    <xdr:clientData/>
  </xdr:twoCellAnchor>
  <xdr:twoCellAnchor editAs="oneCell">
    <xdr:from>
      <xdr:col>0</xdr:col>
      <xdr:colOff>458279</xdr:colOff>
      <xdr:row>58</xdr:row>
      <xdr:rowOff>98843</xdr:rowOff>
    </xdr:from>
    <xdr:to>
      <xdr:col>0</xdr:col>
      <xdr:colOff>883095</xdr:colOff>
      <xdr:row>58</xdr:row>
      <xdr:rowOff>808725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id="{60EDFAF4-187C-41AD-9AA6-77BFD7126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279" y="52657074"/>
          <a:ext cx="424816" cy="709882"/>
        </a:xfrm>
        <a:prstGeom prst="rect">
          <a:avLst/>
        </a:prstGeom>
      </xdr:spPr>
    </xdr:pic>
    <xdr:clientData/>
  </xdr:twoCellAnchor>
  <xdr:twoCellAnchor editAs="oneCell">
    <xdr:from>
      <xdr:col>0</xdr:col>
      <xdr:colOff>251604</xdr:colOff>
      <xdr:row>55</xdr:row>
      <xdr:rowOff>89856</xdr:rowOff>
    </xdr:from>
    <xdr:to>
      <xdr:col>0</xdr:col>
      <xdr:colOff>1024388</xdr:colOff>
      <xdr:row>55</xdr:row>
      <xdr:rowOff>862640</xdr:rowOff>
    </xdr:to>
    <xdr:pic>
      <xdr:nvPicPr>
        <xdr:cNvPr id="618" name="Picture 617">
          <a:extLst>
            <a:ext uri="{FF2B5EF4-FFF2-40B4-BE49-F238E27FC236}">
              <a16:creationId xmlns:a16="http://schemas.microsoft.com/office/drawing/2014/main" id="{B705D9D8-8ABA-48F6-89FC-C2B2E3887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604" y="49898417"/>
          <a:ext cx="772784" cy="772784"/>
        </a:xfrm>
        <a:prstGeom prst="rect">
          <a:avLst/>
        </a:prstGeom>
      </xdr:spPr>
    </xdr:pic>
    <xdr:clientData/>
  </xdr:twoCellAnchor>
  <xdr:twoCellAnchor editAs="oneCell">
    <xdr:from>
      <xdr:col>0</xdr:col>
      <xdr:colOff>350447</xdr:colOff>
      <xdr:row>245</xdr:row>
      <xdr:rowOff>86267</xdr:rowOff>
    </xdr:from>
    <xdr:to>
      <xdr:col>0</xdr:col>
      <xdr:colOff>1267004</xdr:colOff>
      <xdr:row>245</xdr:row>
      <xdr:rowOff>907568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EE8DC9A1-0BF3-4EED-816C-2C923986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47" y="224040583"/>
          <a:ext cx="916557" cy="821301"/>
        </a:xfrm>
        <a:prstGeom prst="rect">
          <a:avLst/>
        </a:prstGeom>
      </xdr:spPr>
    </xdr:pic>
    <xdr:clientData/>
  </xdr:twoCellAnchor>
  <xdr:twoCellAnchor editAs="oneCell">
    <xdr:from>
      <xdr:col>0</xdr:col>
      <xdr:colOff>260590</xdr:colOff>
      <xdr:row>272</xdr:row>
      <xdr:rowOff>898585</xdr:rowOff>
    </xdr:from>
    <xdr:to>
      <xdr:col>0</xdr:col>
      <xdr:colOff>1123232</xdr:colOff>
      <xdr:row>273</xdr:row>
      <xdr:rowOff>814070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A6A791D2-D4D2-4AF4-8687-C35547C27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590" y="249599929"/>
          <a:ext cx="862642" cy="832042"/>
        </a:xfrm>
        <a:prstGeom prst="rect">
          <a:avLst/>
        </a:prstGeom>
      </xdr:spPr>
    </xdr:pic>
    <xdr:clientData/>
  </xdr:twoCellAnchor>
  <xdr:twoCellAnchor editAs="oneCell">
    <xdr:from>
      <xdr:col>0</xdr:col>
      <xdr:colOff>368422</xdr:colOff>
      <xdr:row>716</xdr:row>
      <xdr:rowOff>80874</xdr:rowOff>
    </xdr:from>
    <xdr:to>
      <xdr:col>0</xdr:col>
      <xdr:colOff>1123232</xdr:colOff>
      <xdr:row>716</xdr:row>
      <xdr:rowOff>835684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id="{01472B78-7A21-4524-B0CA-87E5B195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422" y="655787266"/>
          <a:ext cx="754810" cy="754810"/>
        </a:xfrm>
        <a:prstGeom prst="rect">
          <a:avLst/>
        </a:prstGeom>
      </xdr:spPr>
    </xdr:pic>
    <xdr:clientData/>
  </xdr:twoCellAnchor>
  <xdr:twoCellAnchor editAs="oneCell">
    <xdr:from>
      <xdr:col>0</xdr:col>
      <xdr:colOff>341463</xdr:colOff>
      <xdr:row>717</xdr:row>
      <xdr:rowOff>53914</xdr:rowOff>
    </xdr:from>
    <xdr:to>
      <xdr:col>0</xdr:col>
      <xdr:colOff>1159177</xdr:colOff>
      <xdr:row>717</xdr:row>
      <xdr:rowOff>871628</xdr:rowOff>
    </xdr:to>
    <xdr:pic>
      <xdr:nvPicPr>
        <xdr:cNvPr id="668" name="Picture 667">
          <a:extLst>
            <a:ext uri="{FF2B5EF4-FFF2-40B4-BE49-F238E27FC236}">
              <a16:creationId xmlns:a16="http://schemas.microsoft.com/office/drawing/2014/main" id="{453401D3-80DE-4903-8DBF-964536FEF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63" y="656676862"/>
          <a:ext cx="817714" cy="817714"/>
        </a:xfrm>
        <a:prstGeom prst="rect">
          <a:avLst/>
        </a:prstGeom>
      </xdr:spPr>
    </xdr:pic>
    <xdr:clientData/>
  </xdr:twoCellAnchor>
  <xdr:twoCellAnchor editAs="oneCell">
    <xdr:from>
      <xdr:col>0</xdr:col>
      <xdr:colOff>215662</xdr:colOff>
      <xdr:row>719</xdr:row>
      <xdr:rowOff>17973</xdr:rowOff>
    </xdr:from>
    <xdr:to>
      <xdr:col>0</xdr:col>
      <xdr:colOff>1096274</xdr:colOff>
      <xdr:row>719</xdr:row>
      <xdr:rowOff>898585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id="{1B073E07-C466-4115-8078-24C50C7B7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62" y="658474034"/>
          <a:ext cx="880612" cy="880612"/>
        </a:xfrm>
        <a:prstGeom prst="rect">
          <a:avLst/>
        </a:prstGeom>
      </xdr:spPr>
    </xdr:pic>
    <xdr:clientData/>
  </xdr:twoCellAnchor>
  <xdr:twoCellAnchor editAs="oneCell">
    <xdr:from>
      <xdr:col>0</xdr:col>
      <xdr:colOff>494223</xdr:colOff>
      <xdr:row>721</xdr:row>
      <xdr:rowOff>57191</xdr:rowOff>
    </xdr:from>
    <xdr:to>
      <xdr:col>0</xdr:col>
      <xdr:colOff>1015401</xdr:colOff>
      <xdr:row>721</xdr:row>
      <xdr:rowOff>877468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id="{52C2E621-0DAD-4063-A85A-EBE5F67AA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223" y="660346366"/>
          <a:ext cx="521178" cy="820277"/>
        </a:xfrm>
        <a:prstGeom prst="rect">
          <a:avLst/>
        </a:prstGeom>
      </xdr:spPr>
    </xdr:pic>
    <xdr:clientData/>
  </xdr:twoCellAnchor>
  <xdr:twoCellAnchor editAs="oneCell">
    <xdr:from>
      <xdr:col>0</xdr:col>
      <xdr:colOff>305520</xdr:colOff>
      <xdr:row>718</xdr:row>
      <xdr:rowOff>35940</xdr:rowOff>
    </xdr:from>
    <xdr:to>
      <xdr:col>0</xdr:col>
      <xdr:colOff>1141205</xdr:colOff>
      <xdr:row>718</xdr:row>
      <xdr:rowOff>871625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id="{927AAB05-9F36-46B7-8BD1-03FF74038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20" y="657575445"/>
          <a:ext cx="835685" cy="835685"/>
        </a:xfrm>
        <a:prstGeom prst="rect">
          <a:avLst/>
        </a:prstGeom>
      </xdr:spPr>
    </xdr:pic>
    <xdr:clientData/>
  </xdr:twoCellAnchor>
  <xdr:twoCellAnchor editAs="oneCell">
    <xdr:from>
      <xdr:col>0</xdr:col>
      <xdr:colOff>305520</xdr:colOff>
      <xdr:row>720</xdr:row>
      <xdr:rowOff>62901</xdr:rowOff>
    </xdr:from>
    <xdr:to>
      <xdr:col>0</xdr:col>
      <xdr:colOff>1069317</xdr:colOff>
      <xdr:row>720</xdr:row>
      <xdr:rowOff>826698</xdr:rowOff>
    </xdr:to>
    <xdr:pic>
      <xdr:nvPicPr>
        <xdr:cNvPr id="700" name="Picture 699">
          <a:extLst>
            <a:ext uri="{FF2B5EF4-FFF2-40B4-BE49-F238E27FC236}">
              <a16:creationId xmlns:a16="http://schemas.microsoft.com/office/drawing/2014/main" id="{8969542D-9199-42A6-BFAF-7858B71D8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20" y="659435519"/>
          <a:ext cx="763797" cy="763797"/>
        </a:xfrm>
        <a:prstGeom prst="rect">
          <a:avLst/>
        </a:prstGeom>
      </xdr:spPr>
    </xdr:pic>
    <xdr:clientData/>
  </xdr:twoCellAnchor>
  <xdr:twoCellAnchor editAs="oneCell">
    <xdr:from>
      <xdr:col>0</xdr:col>
      <xdr:colOff>440306</xdr:colOff>
      <xdr:row>722</xdr:row>
      <xdr:rowOff>89858</xdr:rowOff>
    </xdr:from>
    <xdr:to>
      <xdr:col>0</xdr:col>
      <xdr:colOff>1213089</xdr:colOff>
      <xdr:row>722</xdr:row>
      <xdr:rowOff>862641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DFD604C8-00B5-4365-8F76-C7413DF4B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06" y="661295589"/>
          <a:ext cx="772783" cy="772783"/>
        </a:xfrm>
        <a:prstGeom prst="rect">
          <a:avLst/>
        </a:prstGeom>
      </xdr:spPr>
    </xdr:pic>
    <xdr:clientData/>
  </xdr:twoCellAnchor>
  <xdr:twoCellAnchor editAs="oneCell">
    <xdr:from>
      <xdr:col>0</xdr:col>
      <xdr:colOff>503208</xdr:colOff>
      <xdr:row>723</xdr:row>
      <xdr:rowOff>98844</xdr:rowOff>
    </xdr:from>
    <xdr:to>
      <xdr:col>0</xdr:col>
      <xdr:colOff>1177148</xdr:colOff>
      <xdr:row>723</xdr:row>
      <xdr:rowOff>772784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7FA7362E-14F4-4D7A-A70A-CB1AB6F94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08" y="662221132"/>
          <a:ext cx="673940" cy="673940"/>
        </a:xfrm>
        <a:prstGeom prst="rect">
          <a:avLst/>
        </a:prstGeom>
      </xdr:spPr>
    </xdr:pic>
    <xdr:clientData/>
  </xdr:twoCellAnchor>
  <xdr:twoCellAnchor editAs="oneCell">
    <xdr:from>
      <xdr:col>0</xdr:col>
      <xdr:colOff>657404</xdr:colOff>
      <xdr:row>724</xdr:row>
      <xdr:rowOff>98843</xdr:rowOff>
    </xdr:from>
    <xdr:to>
      <xdr:col>0</xdr:col>
      <xdr:colOff>873334</xdr:colOff>
      <xdr:row>724</xdr:row>
      <xdr:rowOff>826698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DE723936-9947-4B35-A38E-0D8F4E006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7404" y="663137687"/>
          <a:ext cx="215930" cy="727855"/>
        </a:xfrm>
        <a:prstGeom prst="rect">
          <a:avLst/>
        </a:prstGeom>
      </xdr:spPr>
    </xdr:pic>
    <xdr:clientData/>
  </xdr:twoCellAnchor>
  <xdr:twoCellAnchor editAs="oneCell">
    <xdr:from>
      <xdr:col>0</xdr:col>
      <xdr:colOff>161746</xdr:colOff>
      <xdr:row>732</xdr:row>
      <xdr:rowOff>125802</xdr:rowOff>
    </xdr:from>
    <xdr:to>
      <xdr:col>0</xdr:col>
      <xdr:colOff>1274366</xdr:colOff>
      <xdr:row>733</xdr:row>
      <xdr:rowOff>62902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B436D7E-1383-48E9-82BB-09B37FB15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46" y="670497099"/>
          <a:ext cx="1112620" cy="853657"/>
        </a:xfrm>
        <a:prstGeom prst="rect">
          <a:avLst/>
        </a:prstGeom>
      </xdr:spPr>
    </xdr:pic>
    <xdr:clientData/>
  </xdr:twoCellAnchor>
  <xdr:twoCellAnchor editAs="oneCell">
    <xdr:from>
      <xdr:col>0</xdr:col>
      <xdr:colOff>305519</xdr:colOff>
      <xdr:row>733</xdr:row>
      <xdr:rowOff>71885</xdr:rowOff>
    </xdr:from>
    <xdr:to>
      <xdr:col>0</xdr:col>
      <xdr:colOff>1087289</xdr:colOff>
      <xdr:row>733</xdr:row>
      <xdr:rowOff>853655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5259DAD-B2D0-408A-96DB-3E2D807FC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19" y="671359739"/>
          <a:ext cx="781770" cy="781770"/>
        </a:xfrm>
        <a:prstGeom prst="rect">
          <a:avLst/>
        </a:prstGeom>
      </xdr:spPr>
    </xdr:pic>
    <xdr:clientData/>
  </xdr:twoCellAnchor>
  <xdr:twoCellAnchor editAs="oneCell">
    <xdr:from>
      <xdr:col>0</xdr:col>
      <xdr:colOff>251605</xdr:colOff>
      <xdr:row>734</xdr:row>
      <xdr:rowOff>89859</xdr:rowOff>
    </xdr:from>
    <xdr:to>
      <xdr:col>0</xdr:col>
      <xdr:colOff>1078302</xdr:colOff>
      <xdr:row>734</xdr:row>
      <xdr:rowOff>916556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50FE199E-8AD2-4CE8-93FC-2BC95324F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605" y="672294269"/>
          <a:ext cx="826697" cy="826697"/>
        </a:xfrm>
        <a:prstGeom prst="rect">
          <a:avLst/>
        </a:prstGeom>
      </xdr:spPr>
    </xdr:pic>
    <xdr:clientData/>
  </xdr:twoCellAnchor>
  <xdr:twoCellAnchor editAs="oneCell">
    <xdr:from>
      <xdr:col>0</xdr:col>
      <xdr:colOff>260591</xdr:colOff>
      <xdr:row>735</xdr:row>
      <xdr:rowOff>80873</xdr:rowOff>
    </xdr:from>
    <xdr:to>
      <xdr:col>0</xdr:col>
      <xdr:colOff>1096275</xdr:colOff>
      <xdr:row>736</xdr:row>
      <xdr:rowOff>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B4ADDE71-2689-459D-9981-D79DA519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591" y="673201840"/>
          <a:ext cx="835684" cy="835684"/>
        </a:xfrm>
        <a:prstGeom prst="rect">
          <a:avLst/>
        </a:prstGeom>
      </xdr:spPr>
    </xdr:pic>
    <xdr:clientData/>
  </xdr:twoCellAnchor>
  <xdr:twoCellAnchor editAs="oneCell">
    <xdr:from>
      <xdr:col>0</xdr:col>
      <xdr:colOff>269576</xdr:colOff>
      <xdr:row>736</xdr:row>
      <xdr:rowOff>35942</xdr:rowOff>
    </xdr:from>
    <xdr:to>
      <xdr:col>0</xdr:col>
      <xdr:colOff>988445</xdr:colOff>
      <xdr:row>736</xdr:row>
      <xdr:rowOff>754811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76C79E71-2DB7-4AFB-A6DD-B0F3EAA85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76" y="674073466"/>
          <a:ext cx="718869" cy="718869"/>
        </a:xfrm>
        <a:prstGeom prst="rect">
          <a:avLst/>
        </a:prstGeom>
      </xdr:spPr>
    </xdr:pic>
    <xdr:clientData/>
  </xdr:twoCellAnchor>
  <xdr:twoCellAnchor editAs="oneCell">
    <xdr:from>
      <xdr:col>0</xdr:col>
      <xdr:colOff>368422</xdr:colOff>
      <xdr:row>637</xdr:row>
      <xdr:rowOff>170732</xdr:rowOff>
    </xdr:from>
    <xdr:to>
      <xdr:col>0</xdr:col>
      <xdr:colOff>997430</xdr:colOff>
      <xdr:row>637</xdr:row>
      <xdr:rowOff>786193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id="{857D354A-F7FC-4F03-BC62-1490E3D2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422" y="583469152"/>
          <a:ext cx="629008" cy="615461"/>
        </a:xfrm>
        <a:prstGeom prst="rect">
          <a:avLst/>
        </a:prstGeom>
      </xdr:spPr>
    </xdr:pic>
    <xdr:clientData/>
  </xdr:twoCellAnchor>
  <xdr:twoCellAnchor editAs="oneCell">
    <xdr:from>
      <xdr:col>0</xdr:col>
      <xdr:colOff>440307</xdr:colOff>
      <xdr:row>638</xdr:row>
      <xdr:rowOff>89859</xdr:rowOff>
    </xdr:from>
    <xdr:to>
      <xdr:col>0</xdr:col>
      <xdr:colOff>943514</xdr:colOff>
      <xdr:row>638</xdr:row>
      <xdr:rowOff>740157</xdr:rowOff>
    </xdr:to>
    <xdr:pic>
      <xdr:nvPicPr>
        <xdr:cNvPr id="534" name="Picture 533">
          <a:extLst>
            <a:ext uri="{FF2B5EF4-FFF2-40B4-BE49-F238E27FC236}">
              <a16:creationId xmlns:a16="http://schemas.microsoft.com/office/drawing/2014/main" id="{50973488-270A-475C-9FEE-9586F6BD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07" y="584304835"/>
          <a:ext cx="503207" cy="650298"/>
        </a:xfrm>
        <a:prstGeom prst="rect">
          <a:avLst/>
        </a:prstGeom>
      </xdr:spPr>
    </xdr:pic>
    <xdr:clientData/>
  </xdr:twoCellAnchor>
  <xdr:twoCellAnchor editAs="oneCell">
    <xdr:from>
      <xdr:col>0</xdr:col>
      <xdr:colOff>503210</xdr:colOff>
      <xdr:row>707</xdr:row>
      <xdr:rowOff>7899</xdr:rowOff>
    </xdr:from>
    <xdr:to>
      <xdr:col>0</xdr:col>
      <xdr:colOff>1166737</xdr:colOff>
      <xdr:row>708</xdr:row>
      <xdr:rowOff>134787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B1CC322-5ED1-4F6A-8356-8C6C70178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10" y="647465281"/>
          <a:ext cx="663527" cy="1043445"/>
        </a:xfrm>
        <a:prstGeom prst="rect">
          <a:avLst/>
        </a:prstGeom>
      </xdr:spPr>
    </xdr:pic>
    <xdr:clientData/>
  </xdr:twoCellAnchor>
  <xdr:twoCellAnchor editAs="oneCell">
    <xdr:from>
      <xdr:col>0</xdr:col>
      <xdr:colOff>359434</xdr:colOff>
      <xdr:row>703</xdr:row>
      <xdr:rowOff>80872</xdr:rowOff>
    </xdr:from>
    <xdr:to>
      <xdr:col>0</xdr:col>
      <xdr:colOff>1033373</xdr:colOff>
      <xdr:row>703</xdr:row>
      <xdr:rowOff>796647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1053CDA-A246-493A-8721-E67F0C151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34" y="643872028"/>
          <a:ext cx="673939" cy="71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503208</xdr:colOff>
      <xdr:row>704</xdr:row>
      <xdr:rowOff>71887</xdr:rowOff>
    </xdr:from>
    <xdr:to>
      <xdr:col>0</xdr:col>
      <xdr:colOff>1240047</xdr:colOff>
      <xdr:row>704</xdr:row>
      <xdr:rowOff>854467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F5F84C33-59AF-4EC6-AC18-4141B5B1D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08" y="644779599"/>
          <a:ext cx="736839" cy="782580"/>
        </a:xfrm>
        <a:prstGeom prst="rect">
          <a:avLst/>
        </a:prstGeom>
      </xdr:spPr>
    </xdr:pic>
    <xdr:clientData/>
  </xdr:twoCellAnchor>
  <xdr:twoCellAnchor editAs="oneCell">
    <xdr:from>
      <xdr:col>0</xdr:col>
      <xdr:colOff>287547</xdr:colOff>
      <xdr:row>698</xdr:row>
      <xdr:rowOff>907571</xdr:rowOff>
    </xdr:from>
    <xdr:to>
      <xdr:col>0</xdr:col>
      <xdr:colOff>1096274</xdr:colOff>
      <xdr:row>699</xdr:row>
      <xdr:rowOff>799742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id="{CDD4E2C6-0808-4FD7-A15A-497038F27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47" y="640115944"/>
          <a:ext cx="808727" cy="808727"/>
        </a:xfrm>
        <a:prstGeom prst="rect">
          <a:avLst/>
        </a:prstGeom>
      </xdr:spPr>
    </xdr:pic>
    <xdr:clientData/>
  </xdr:twoCellAnchor>
  <xdr:twoCellAnchor editAs="oneCell">
    <xdr:from>
      <xdr:col>0</xdr:col>
      <xdr:colOff>260590</xdr:colOff>
      <xdr:row>699</xdr:row>
      <xdr:rowOff>907572</xdr:rowOff>
    </xdr:from>
    <xdr:to>
      <xdr:col>0</xdr:col>
      <xdr:colOff>1105260</xdr:colOff>
      <xdr:row>700</xdr:row>
      <xdr:rowOff>835685</xdr:rowOff>
    </xdr:to>
    <xdr:pic>
      <xdr:nvPicPr>
        <xdr:cNvPr id="554" name="Picture 553">
          <a:extLst>
            <a:ext uri="{FF2B5EF4-FFF2-40B4-BE49-F238E27FC236}">
              <a16:creationId xmlns:a16="http://schemas.microsoft.com/office/drawing/2014/main" id="{AEF9A64D-4537-406F-A60A-D9DCF011C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590" y="641032501"/>
          <a:ext cx="844670" cy="844670"/>
        </a:xfrm>
        <a:prstGeom prst="rect">
          <a:avLst/>
        </a:prstGeom>
      </xdr:spPr>
    </xdr:pic>
    <xdr:clientData/>
  </xdr:twoCellAnchor>
  <xdr:twoCellAnchor editAs="oneCell">
    <xdr:from>
      <xdr:col>0</xdr:col>
      <xdr:colOff>305519</xdr:colOff>
      <xdr:row>702</xdr:row>
      <xdr:rowOff>134788</xdr:rowOff>
    </xdr:from>
    <xdr:to>
      <xdr:col>0</xdr:col>
      <xdr:colOff>1087288</xdr:colOff>
      <xdr:row>703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25D0FCEB-8D51-4E20-A1AF-815E052C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19" y="643009387"/>
          <a:ext cx="781769" cy="781769"/>
        </a:xfrm>
        <a:prstGeom prst="rect">
          <a:avLst/>
        </a:prstGeom>
      </xdr:spPr>
    </xdr:pic>
    <xdr:clientData/>
  </xdr:twoCellAnchor>
  <xdr:twoCellAnchor editAs="oneCell">
    <xdr:from>
      <xdr:col>0</xdr:col>
      <xdr:colOff>368421</xdr:colOff>
      <xdr:row>9</xdr:row>
      <xdr:rowOff>107829</xdr:rowOff>
    </xdr:from>
    <xdr:to>
      <xdr:col>0</xdr:col>
      <xdr:colOff>926199</xdr:colOff>
      <xdr:row>9</xdr:row>
      <xdr:rowOff>808726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9486768A-E301-4AF7-B9FC-0061A0A51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421" y="7754787"/>
          <a:ext cx="557778" cy="700897"/>
        </a:xfrm>
        <a:prstGeom prst="rect">
          <a:avLst/>
        </a:prstGeom>
      </xdr:spPr>
    </xdr:pic>
    <xdr:clientData/>
  </xdr:twoCellAnchor>
  <xdr:twoCellAnchor editAs="oneCell">
    <xdr:from>
      <xdr:col>0</xdr:col>
      <xdr:colOff>440309</xdr:colOff>
      <xdr:row>12</xdr:row>
      <xdr:rowOff>26960</xdr:rowOff>
    </xdr:from>
    <xdr:to>
      <xdr:col>0</xdr:col>
      <xdr:colOff>1069317</xdr:colOff>
      <xdr:row>12</xdr:row>
      <xdr:rowOff>817363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id="{A40A6424-6DAE-410B-90FB-9D85481A7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09" y="10423587"/>
          <a:ext cx="629008" cy="790403"/>
        </a:xfrm>
        <a:prstGeom prst="rect">
          <a:avLst/>
        </a:prstGeom>
      </xdr:spPr>
    </xdr:pic>
    <xdr:clientData/>
  </xdr:twoCellAnchor>
  <xdr:twoCellAnchor editAs="oneCell">
    <xdr:from>
      <xdr:col>0</xdr:col>
      <xdr:colOff>242619</xdr:colOff>
      <xdr:row>342</xdr:row>
      <xdr:rowOff>233998</xdr:rowOff>
    </xdr:from>
    <xdr:to>
      <xdr:col>0</xdr:col>
      <xdr:colOff>1060330</xdr:colOff>
      <xdr:row>343</xdr:row>
      <xdr:rowOff>135153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43D6B29-CB91-4672-A5B2-F29971990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619" y="313094305"/>
          <a:ext cx="817711" cy="817711"/>
        </a:xfrm>
        <a:prstGeom prst="rect">
          <a:avLst/>
        </a:prstGeom>
      </xdr:spPr>
    </xdr:pic>
    <xdr:clientData/>
  </xdr:twoCellAnchor>
  <xdr:twoCellAnchor editAs="oneCell">
    <xdr:from>
      <xdr:col>0</xdr:col>
      <xdr:colOff>260590</xdr:colOff>
      <xdr:row>343</xdr:row>
      <xdr:rowOff>62902</xdr:rowOff>
    </xdr:from>
    <xdr:to>
      <xdr:col>0</xdr:col>
      <xdr:colOff>1087288</xdr:colOff>
      <xdr:row>343</xdr:row>
      <xdr:rowOff>889600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60D26516-C561-4C56-9AFE-C248E83FB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590" y="313839765"/>
          <a:ext cx="826698" cy="826698"/>
        </a:xfrm>
        <a:prstGeom prst="rect">
          <a:avLst/>
        </a:prstGeom>
      </xdr:spPr>
    </xdr:pic>
    <xdr:clientData/>
  </xdr:twoCellAnchor>
  <xdr:twoCellAnchor editAs="oneCell">
    <xdr:from>
      <xdr:col>0</xdr:col>
      <xdr:colOff>161747</xdr:colOff>
      <xdr:row>344</xdr:row>
      <xdr:rowOff>170731</xdr:rowOff>
    </xdr:from>
    <xdr:to>
      <xdr:col>0</xdr:col>
      <xdr:colOff>1060330</xdr:colOff>
      <xdr:row>345</xdr:row>
      <xdr:rowOff>152758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id="{C56814C6-03BD-4A71-B1E1-E7F272B41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47" y="314864151"/>
          <a:ext cx="898583" cy="898583"/>
        </a:xfrm>
        <a:prstGeom prst="rect">
          <a:avLst/>
        </a:prstGeom>
      </xdr:spPr>
    </xdr:pic>
    <xdr:clientData/>
  </xdr:twoCellAnchor>
  <xdr:twoCellAnchor editAs="oneCell">
    <xdr:from>
      <xdr:col>0</xdr:col>
      <xdr:colOff>107831</xdr:colOff>
      <xdr:row>335</xdr:row>
      <xdr:rowOff>845036</xdr:rowOff>
    </xdr:from>
    <xdr:to>
      <xdr:col>0</xdr:col>
      <xdr:colOff>1141204</xdr:colOff>
      <xdr:row>337</xdr:row>
      <xdr:rowOff>45295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EC16395A-57DC-4996-997B-63D4D2104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1" y="307289446"/>
          <a:ext cx="1033373" cy="1033373"/>
        </a:xfrm>
        <a:prstGeom prst="rect">
          <a:avLst/>
        </a:prstGeom>
      </xdr:spPr>
    </xdr:pic>
    <xdr:clientData/>
  </xdr:twoCellAnchor>
  <xdr:twoCellAnchor editAs="oneCell">
    <xdr:from>
      <xdr:col>0</xdr:col>
      <xdr:colOff>116817</xdr:colOff>
      <xdr:row>345</xdr:row>
      <xdr:rowOff>239833</xdr:rowOff>
    </xdr:from>
    <xdr:to>
      <xdr:col>0</xdr:col>
      <xdr:colOff>1078303</xdr:colOff>
      <xdr:row>346</xdr:row>
      <xdr:rowOff>29007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66155C25-F2EF-4A11-8A3B-402C7C348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17" y="315849809"/>
          <a:ext cx="961486" cy="705731"/>
        </a:xfrm>
        <a:prstGeom prst="rect">
          <a:avLst/>
        </a:prstGeom>
      </xdr:spPr>
    </xdr:pic>
    <xdr:clientData/>
  </xdr:twoCellAnchor>
  <xdr:twoCellAnchor editAs="oneCell">
    <xdr:from>
      <xdr:col>0</xdr:col>
      <xdr:colOff>125802</xdr:colOff>
      <xdr:row>346</xdr:row>
      <xdr:rowOff>152759</xdr:rowOff>
    </xdr:from>
    <xdr:to>
      <xdr:col>0</xdr:col>
      <xdr:colOff>1154156</xdr:colOff>
      <xdr:row>346</xdr:row>
      <xdr:rowOff>907571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BE09E744-6CED-4544-960A-38C921AFB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02" y="316679292"/>
          <a:ext cx="1028354" cy="754812"/>
        </a:xfrm>
        <a:prstGeom prst="rect">
          <a:avLst/>
        </a:prstGeom>
      </xdr:spPr>
    </xdr:pic>
    <xdr:clientData/>
  </xdr:twoCellAnchor>
  <xdr:twoCellAnchor editAs="oneCell">
    <xdr:from>
      <xdr:col>0</xdr:col>
      <xdr:colOff>440307</xdr:colOff>
      <xdr:row>338</xdr:row>
      <xdr:rowOff>907571</xdr:rowOff>
    </xdr:from>
    <xdr:to>
      <xdr:col>0</xdr:col>
      <xdr:colOff>1338892</xdr:colOff>
      <xdr:row>339</xdr:row>
      <xdr:rowOff>889599</xdr:rowOff>
    </xdr:to>
    <xdr:pic>
      <xdr:nvPicPr>
        <xdr:cNvPr id="580" name="Picture 579">
          <a:extLst>
            <a:ext uri="{FF2B5EF4-FFF2-40B4-BE49-F238E27FC236}">
              <a16:creationId xmlns:a16="http://schemas.microsoft.com/office/drawing/2014/main" id="{05A53DFC-FD49-497C-BE95-F94903E10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07" y="310101651"/>
          <a:ext cx="898585" cy="898585"/>
        </a:xfrm>
        <a:prstGeom prst="rect">
          <a:avLst/>
        </a:prstGeom>
      </xdr:spPr>
    </xdr:pic>
    <xdr:clientData/>
  </xdr:twoCellAnchor>
  <xdr:twoCellAnchor editAs="oneCell">
    <xdr:from>
      <xdr:col>0</xdr:col>
      <xdr:colOff>233633</xdr:colOff>
      <xdr:row>337</xdr:row>
      <xdr:rowOff>44931</xdr:rowOff>
    </xdr:from>
    <xdr:to>
      <xdr:col>0</xdr:col>
      <xdr:colOff>979459</xdr:colOff>
      <xdr:row>337</xdr:row>
      <xdr:rowOff>790757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id="{667627AB-F80F-4EC8-837F-FC3249925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3" y="308322455"/>
          <a:ext cx="745826" cy="745826"/>
        </a:xfrm>
        <a:prstGeom prst="rect">
          <a:avLst/>
        </a:prstGeom>
      </xdr:spPr>
    </xdr:pic>
    <xdr:clientData/>
  </xdr:twoCellAnchor>
  <xdr:twoCellAnchor editAs="oneCell">
    <xdr:from>
      <xdr:col>0</xdr:col>
      <xdr:colOff>278561</xdr:colOff>
      <xdr:row>688</xdr:row>
      <xdr:rowOff>125801</xdr:rowOff>
    </xdr:from>
    <xdr:to>
      <xdr:col>0</xdr:col>
      <xdr:colOff>1051344</xdr:colOff>
      <xdr:row>688</xdr:row>
      <xdr:rowOff>844669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DC0C0B2-775A-4EC2-B0FE-2F3332CD0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561" y="630168608"/>
          <a:ext cx="772783" cy="718868"/>
        </a:xfrm>
        <a:prstGeom prst="rect">
          <a:avLst/>
        </a:prstGeom>
      </xdr:spPr>
    </xdr:pic>
    <xdr:clientData/>
  </xdr:twoCellAnchor>
  <xdr:twoCellAnchor editAs="oneCell">
    <xdr:from>
      <xdr:col>0</xdr:col>
      <xdr:colOff>161745</xdr:colOff>
      <xdr:row>689</xdr:row>
      <xdr:rowOff>98845</xdr:rowOff>
    </xdr:from>
    <xdr:to>
      <xdr:col>0</xdr:col>
      <xdr:colOff>1159175</xdr:colOff>
      <xdr:row>689</xdr:row>
      <xdr:rowOff>817713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65485DF1-DD15-4009-8462-0B55D2A0E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45" y="631058208"/>
          <a:ext cx="997430" cy="718868"/>
        </a:xfrm>
        <a:prstGeom prst="rect">
          <a:avLst/>
        </a:prstGeom>
      </xdr:spPr>
    </xdr:pic>
    <xdr:clientData/>
  </xdr:twoCellAnchor>
  <xdr:twoCellAnchor editAs="oneCell">
    <xdr:from>
      <xdr:col>0</xdr:col>
      <xdr:colOff>224646</xdr:colOff>
      <xdr:row>687</xdr:row>
      <xdr:rowOff>89858</xdr:rowOff>
    </xdr:from>
    <xdr:to>
      <xdr:col>0</xdr:col>
      <xdr:colOff>1132218</xdr:colOff>
      <xdr:row>687</xdr:row>
      <xdr:rowOff>826698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id="{968A00C5-314B-4D0F-A334-D01CD9B10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46" y="629216108"/>
          <a:ext cx="907572" cy="7368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161745</xdr:colOff>
      <xdr:row>243</xdr:row>
      <xdr:rowOff>150229</xdr:rowOff>
    </xdr:from>
    <xdr:to>
      <xdr:col>0</xdr:col>
      <xdr:colOff>952499</xdr:colOff>
      <xdr:row>243</xdr:row>
      <xdr:rowOff>871626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998D289E-ED26-4315-86A8-1BBFA4B48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45" y="222271432"/>
          <a:ext cx="790754" cy="721397"/>
        </a:xfrm>
        <a:prstGeom prst="rect">
          <a:avLst/>
        </a:prstGeom>
      </xdr:spPr>
    </xdr:pic>
    <xdr:clientData/>
  </xdr:twoCellAnchor>
  <xdr:twoCellAnchor editAs="oneCell">
    <xdr:from>
      <xdr:col>0</xdr:col>
      <xdr:colOff>107830</xdr:colOff>
      <xdr:row>243</xdr:row>
      <xdr:rowOff>853655</xdr:rowOff>
    </xdr:from>
    <xdr:to>
      <xdr:col>0</xdr:col>
      <xdr:colOff>907571</xdr:colOff>
      <xdr:row>245</xdr:row>
      <xdr:rowOff>44929</xdr:rowOff>
    </xdr:to>
    <xdr:pic>
      <xdr:nvPicPr>
        <xdr:cNvPr id="582" name="Picture 581">
          <a:extLst>
            <a:ext uri="{FF2B5EF4-FFF2-40B4-BE49-F238E27FC236}">
              <a16:creationId xmlns:a16="http://schemas.microsoft.com/office/drawing/2014/main" id="{AF6E9666-0339-4D07-A6FC-E1E491804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0" y="222974858"/>
          <a:ext cx="799741" cy="1024387"/>
        </a:xfrm>
        <a:prstGeom prst="rect">
          <a:avLst/>
        </a:prstGeom>
      </xdr:spPr>
    </xdr:pic>
    <xdr:clientData/>
  </xdr:twoCellAnchor>
  <xdr:twoCellAnchor editAs="oneCell">
    <xdr:from>
      <xdr:col>0</xdr:col>
      <xdr:colOff>296534</xdr:colOff>
      <xdr:row>52</xdr:row>
      <xdr:rowOff>44930</xdr:rowOff>
    </xdr:from>
    <xdr:to>
      <xdr:col>0</xdr:col>
      <xdr:colOff>997429</xdr:colOff>
      <xdr:row>52</xdr:row>
      <xdr:rowOff>826698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id="{0BE9F283-A0DB-4CDF-9C25-B5E0DC8A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34" y="47103822"/>
          <a:ext cx="700895" cy="781768"/>
        </a:xfrm>
        <a:prstGeom prst="rect">
          <a:avLst/>
        </a:prstGeom>
      </xdr:spPr>
    </xdr:pic>
    <xdr:clientData/>
  </xdr:twoCellAnchor>
  <xdr:twoCellAnchor editAs="oneCell">
    <xdr:from>
      <xdr:col>0</xdr:col>
      <xdr:colOff>206674</xdr:colOff>
      <xdr:row>54</xdr:row>
      <xdr:rowOff>62900</xdr:rowOff>
    </xdr:from>
    <xdr:to>
      <xdr:col>0</xdr:col>
      <xdr:colOff>1015401</xdr:colOff>
      <xdr:row>54</xdr:row>
      <xdr:rowOff>808726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DE354707-BB13-41EB-8FF3-26E700BC0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74" y="48954905"/>
          <a:ext cx="808727" cy="745826"/>
        </a:xfrm>
        <a:prstGeom prst="rect">
          <a:avLst/>
        </a:prstGeom>
      </xdr:spPr>
    </xdr:pic>
    <xdr:clientData/>
  </xdr:twoCellAnchor>
  <xdr:twoCellAnchor editAs="oneCell">
    <xdr:from>
      <xdr:col>0</xdr:col>
      <xdr:colOff>71888</xdr:colOff>
      <xdr:row>56</xdr:row>
      <xdr:rowOff>71884</xdr:rowOff>
    </xdr:from>
    <xdr:to>
      <xdr:col>0</xdr:col>
      <xdr:colOff>1168162</xdr:colOff>
      <xdr:row>56</xdr:row>
      <xdr:rowOff>835681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F773A137-D635-40C1-B915-E3068D4FF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8" y="50797002"/>
          <a:ext cx="1096274" cy="76379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57</xdr:row>
      <xdr:rowOff>98844</xdr:rowOff>
    </xdr:from>
    <xdr:to>
      <xdr:col>0</xdr:col>
      <xdr:colOff>1141203</xdr:colOff>
      <xdr:row>57</xdr:row>
      <xdr:rowOff>835684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70D5774D-C0FE-4F2C-B545-180B084C5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740519"/>
          <a:ext cx="1141202" cy="736840"/>
        </a:xfrm>
        <a:prstGeom prst="rect">
          <a:avLst/>
        </a:prstGeom>
      </xdr:spPr>
    </xdr:pic>
    <xdr:clientData/>
  </xdr:twoCellAnchor>
  <xdr:twoCellAnchor editAs="oneCell">
    <xdr:from>
      <xdr:col>0</xdr:col>
      <xdr:colOff>332476</xdr:colOff>
      <xdr:row>48</xdr:row>
      <xdr:rowOff>152759</xdr:rowOff>
    </xdr:from>
    <xdr:to>
      <xdr:col>0</xdr:col>
      <xdr:colOff>1015401</xdr:colOff>
      <xdr:row>48</xdr:row>
      <xdr:rowOff>862641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42103449-F8E2-4205-BFE1-54E02F5BE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76" y="43545424"/>
          <a:ext cx="682925" cy="709882"/>
        </a:xfrm>
        <a:prstGeom prst="rect">
          <a:avLst/>
        </a:prstGeom>
      </xdr:spPr>
    </xdr:pic>
    <xdr:clientData/>
  </xdr:twoCellAnchor>
  <xdr:twoCellAnchor editAs="oneCell">
    <xdr:from>
      <xdr:col>0</xdr:col>
      <xdr:colOff>431320</xdr:colOff>
      <xdr:row>53</xdr:row>
      <xdr:rowOff>134787</xdr:rowOff>
    </xdr:from>
    <xdr:to>
      <xdr:col>0</xdr:col>
      <xdr:colOff>907571</xdr:colOff>
      <xdr:row>53</xdr:row>
      <xdr:rowOff>808727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id="{28F240D7-20BB-415B-B6F8-D735577F4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320" y="48110235"/>
          <a:ext cx="476251" cy="673940"/>
        </a:xfrm>
        <a:prstGeom prst="rect">
          <a:avLst/>
        </a:prstGeom>
      </xdr:spPr>
    </xdr:pic>
    <xdr:clientData/>
  </xdr:twoCellAnchor>
  <xdr:twoCellAnchor editAs="oneCell">
    <xdr:from>
      <xdr:col>0</xdr:col>
      <xdr:colOff>287547</xdr:colOff>
      <xdr:row>49</xdr:row>
      <xdr:rowOff>8986</xdr:rowOff>
    </xdr:from>
    <xdr:to>
      <xdr:col>0</xdr:col>
      <xdr:colOff>1051344</xdr:colOff>
      <xdr:row>50</xdr:row>
      <xdr:rowOff>35943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id="{0FA9B842-AA08-412E-AD19-434F7AACD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47" y="44318208"/>
          <a:ext cx="763797" cy="943513"/>
        </a:xfrm>
        <a:prstGeom prst="rect">
          <a:avLst/>
        </a:prstGeom>
      </xdr:spPr>
    </xdr:pic>
    <xdr:clientData/>
  </xdr:twoCellAnchor>
  <xdr:twoCellAnchor editAs="oneCell">
    <xdr:from>
      <xdr:col>0</xdr:col>
      <xdr:colOff>368420</xdr:colOff>
      <xdr:row>50</xdr:row>
      <xdr:rowOff>71887</xdr:rowOff>
    </xdr:from>
    <xdr:to>
      <xdr:col>0</xdr:col>
      <xdr:colOff>1150188</xdr:colOff>
      <xdr:row>50</xdr:row>
      <xdr:rowOff>835685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6912E37A-CA25-44EF-AF3A-4B54EDDD1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420" y="45297665"/>
          <a:ext cx="781768" cy="763798"/>
        </a:xfrm>
        <a:prstGeom prst="rect">
          <a:avLst/>
        </a:prstGeom>
      </xdr:spPr>
    </xdr:pic>
    <xdr:clientData/>
  </xdr:twoCellAnchor>
  <xdr:twoCellAnchor editAs="oneCell">
    <xdr:from>
      <xdr:col>0</xdr:col>
      <xdr:colOff>350448</xdr:colOff>
      <xdr:row>338</xdr:row>
      <xdr:rowOff>61726</xdr:rowOff>
    </xdr:from>
    <xdr:to>
      <xdr:col>0</xdr:col>
      <xdr:colOff>1087288</xdr:colOff>
      <xdr:row>338</xdr:row>
      <xdr:rowOff>853655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3E9AD60-CCED-4866-98F4-3DD1F21F3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0448" y="309255806"/>
          <a:ext cx="736840" cy="791929"/>
        </a:xfrm>
        <a:prstGeom prst="rect">
          <a:avLst/>
        </a:prstGeom>
      </xdr:spPr>
    </xdr:pic>
    <xdr:clientData/>
  </xdr:twoCellAnchor>
  <xdr:twoCellAnchor editAs="oneCell">
    <xdr:from>
      <xdr:col>0</xdr:col>
      <xdr:colOff>350448</xdr:colOff>
      <xdr:row>709</xdr:row>
      <xdr:rowOff>134788</xdr:rowOff>
    </xdr:from>
    <xdr:to>
      <xdr:col>0</xdr:col>
      <xdr:colOff>1123231</xdr:colOff>
      <xdr:row>709</xdr:row>
      <xdr:rowOff>835684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A23CDF3-7FF8-4769-8DF6-49FF4C4AE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48" y="649425283"/>
          <a:ext cx="772783" cy="700896"/>
        </a:xfrm>
        <a:prstGeom prst="rect">
          <a:avLst/>
        </a:prstGeom>
      </xdr:spPr>
    </xdr:pic>
    <xdr:clientData/>
  </xdr:twoCellAnchor>
  <xdr:twoCellAnchor editAs="oneCell">
    <xdr:from>
      <xdr:col>0</xdr:col>
      <xdr:colOff>341464</xdr:colOff>
      <xdr:row>708</xdr:row>
      <xdr:rowOff>197687</xdr:rowOff>
    </xdr:from>
    <xdr:to>
      <xdr:col>0</xdr:col>
      <xdr:colOff>1141204</xdr:colOff>
      <xdr:row>708</xdr:row>
      <xdr:rowOff>853655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D8DB88C-3180-4122-99FC-804B3D393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64" y="648571626"/>
          <a:ext cx="799740" cy="655968"/>
        </a:xfrm>
        <a:prstGeom prst="rect">
          <a:avLst/>
        </a:prstGeom>
      </xdr:spPr>
    </xdr:pic>
    <xdr:clientData/>
  </xdr:twoCellAnchor>
  <xdr:twoCellAnchor editAs="oneCell">
    <xdr:from>
      <xdr:col>0</xdr:col>
      <xdr:colOff>296532</xdr:colOff>
      <xdr:row>714</xdr:row>
      <xdr:rowOff>161745</xdr:rowOff>
    </xdr:from>
    <xdr:to>
      <xdr:col>0</xdr:col>
      <xdr:colOff>1267005</xdr:colOff>
      <xdr:row>714</xdr:row>
      <xdr:rowOff>817712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id="{E3A94C40-1FE3-4C32-B2A5-5ECF1D04E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32" y="654035023"/>
          <a:ext cx="970473" cy="655967"/>
        </a:xfrm>
        <a:prstGeom prst="rect">
          <a:avLst/>
        </a:prstGeom>
      </xdr:spPr>
    </xdr:pic>
    <xdr:clientData/>
  </xdr:twoCellAnchor>
  <xdr:twoCellAnchor editAs="oneCell">
    <xdr:from>
      <xdr:col>0</xdr:col>
      <xdr:colOff>350448</xdr:colOff>
      <xdr:row>715</xdr:row>
      <xdr:rowOff>98846</xdr:rowOff>
    </xdr:from>
    <xdr:to>
      <xdr:col>0</xdr:col>
      <xdr:colOff>1321457</xdr:colOff>
      <xdr:row>715</xdr:row>
      <xdr:rowOff>799742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id="{C60C9420-DB8F-4205-B03F-99F5E69E5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48" y="654888681"/>
          <a:ext cx="971009" cy="700896"/>
        </a:xfrm>
        <a:prstGeom prst="rect">
          <a:avLst/>
        </a:prstGeom>
      </xdr:spPr>
    </xdr:pic>
    <xdr:clientData/>
  </xdr:twoCellAnchor>
  <xdr:twoCellAnchor editAs="oneCell">
    <xdr:from>
      <xdr:col>0</xdr:col>
      <xdr:colOff>260591</xdr:colOff>
      <xdr:row>697</xdr:row>
      <xdr:rowOff>907572</xdr:rowOff>
    </xdr:from>
    <xdr:to>
      <xdr:col>0</xdr:col>
      <xdr:colOff>1177146</xdr:colOff>
      <xdr:row>698</xdr:row>
      <xdr:rowOff>907570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7E53315-982D-44B2-B07E-BD5E9E6DF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591" y="639199388"/>
          <a:ext cx="916555" cy="916555"/>
        </a:xfrm>
        <a:prstGeom prst="rect">
          <a:avLst/>
        </a:prstGeom>
      </xdr:spPr>
    </xdr:pic>
    <xdr:clientData/>
  </xdr:twoCellAnchor>
  <xdr:twoCellAnchor editAs="oneCell">
    <xdr:from>
      <xdr:col>0</xdr:col>
      <xdr:colOff>296535</xdr:colOff>
      <xdr:row>697</xdr:row>
      <xdr:rowOff>206673</xdr:rowOff>
    </xdr:from>
    <xdr:to>
      <xdr:col>0</xdr:col>
      <xdr:colOff>1178415</xdr:colOff>
      <xdr:row>697</xdr:row>
      <xdr:rowOff>736424</xdr:rowOff>
    </xdr:to>
    <xdr:pic>
      <xdr:nvPicPr>
        <xdr:cNvPr id="546" name="Picture 545">
          <a:extLst>
            <a:ext uri="{FF2B5EF4-FFF2-40B4-BE49-F238E27FC236}">
              <a16:creationId xmlns:a16="http://schemas.microsoft.com/office/drawing/2014/main" id="{6D0222C1-CFF5-48F4-9E0E-CCB6254B3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35" y="638498489"/>
          <a:ext cx="881880" cy="52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170732</xdr:colOff>
      <xdr:row>695</xdr:row>
      <xdr:rowOff>135764</xdr:rowOff>
    </xdr:from>
    <xdr:to>
      <xdr:col>0</xdr:col>
      <xdr:colOff>1213090</xdr:colOff>
      <xdr:row>695</xdr:row>
      <xdr:rowOff>888393</xdr:rowOff>
    </xdr:to>
    <xdr:pic>
      <xdr:nvPicPr>
        <xdr:cNvPr id="598" name="Picture 597">
          <a:extLst>
            <a:ext uri="{FF2B5EF4-FFF2-40B4-BE49-F238E27FC236}">
              <a16:creationId xmlns:a16="http://schemas.microsoft.com/office/drawing/2014/main" id="{24C561A6-2453-45FD-8F04-AF688C8F7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2" y="636594467"/>
          <a:ext cx="1042358" cy="752629"/>
        </a:xfrm>
        <a:prstGeom prst="rect">
          <a:avLst/>
        </a:prstGeom>
      </xdr:spPr>
    </xdr:pic>
    <xdr:clientData/>
  </xdr:twoCellAnchor>
  <xdr:twoCellAnchor editAs="oneCell">
    <xdr:from>
      <xdr:col>0</xdr:col>
      <xdr:colOff>206675</xdr:colOff>
      <xdr:row>693</xdr:row>
      <xdr:rowOff>176580</xdr:rowOff>
    </xdr:from>
    <xdr:to>
      <xdr:col>0</xdr:col>
      <xdr:colOff>1293963</xdr:colOff>
      <xdr:row>693</xdr:row>
      <xdr:rowOff>805934</xdr:rowOff>
    </xdr:to>
    <xdr:pic>
      <xdr:nvPicPr>
        <xdr:cNvPr id="608" name="Picture 607">
          <a:extLst>
            <a:ext uri="{FF2B5EF4-FFF2-40B4-BE49-F238E27FC236}">
              <a16:creationId xmlns:a16="http://schemas.microsoft.com/office/drawing/2014/main" id="{BC64D5EF-1684-428B-90ED-B0E30B083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75" y="634802170"/>
          <a:ext cx="1087288" cy="629354"/>
        </a:xfrm>
        <a:prstGeom prst="rect">
          <a:avLst/>
        </a:prstGeom>
      </xdr:spPr>
    </xdr:pic>
    <xdr:clientData/>
  </xdr:twoCellAnchor>
  <xdr:twoCellAnchor editAs="oneCell">
    <xdr:from>
      <xdr:col>0</xdr:col>
      <xdr:colOff>512194</xdr:colOff>
      <xdr:row>325</xdr:row>
      <xdr:rowOff>143776</xdr:rowOff>
    </xdr:from>
    <xdr:to>
      <xdr:col>0</xdr:col>
      <xdr:colOff>1024386</xdr:colOff>
      <xdr:row>325</xdr:row>
      <xdr:rowOff>871627</xdr:rowOff>
    </xdr:to>
    <xdr:pic>
      <xdr:nvPicPr>
        <xdr:cNvPr id="614" name="Picture 613">
          <a:extLst>
            <a:ext uri="{FF2B5EF4-FFF2-40B4-BE49-F238E27FC236}">
              <a16:creationId xmlns:a16="http://schemas.microsoft.com/office/drawing/2014/main" id="{C128B0E9-35C2-41E8-AABD-33680CB70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04364" y="297530450"/>
          <a:ext cx="727851" cy="512192"/>
        </a:xfrm>
        <a:prstGeom prst="rect">
          <a:avLst/>
        </a:prstGeom>
      </xdr:spPr>
    </xdr:pic>
    <xdr:clientData/>
  </xdr:twoCellAnchor>
  <xdr:twoCellAnchor editAs="oneCell">
    <xdr:from>
      <xdr:col>0</xdr:col>
      <xdr:colOff>413350</xdr:colOff>
      <xdr:row>326</xdr:row>
      <xdr:rowOff>188702</xdr:rowOff>
    </xdr:from>
    <xdr:to>
      <xdr:col>0</xdr:col>
      <xdr:colOff>1076298</xdr:colOff>
      <xdr:row>326</xdr:row>
      <xdr:rowOff>787971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id="{095E92FC-87FD-4E38-9E4E-20F57780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50" y="298384103"/>
          <a:ext cx="662948" cy="599269"/>
        </a:xfrm>
        <a:prstGeom prst="rect">
          <a:avLst/>
        </a:prstGeom>
      </xdr:spPr>
    </xdr:pic>
    <xdr:clientData/>
  </xdr:twoCellAnchor>
  <xdr:twoCellAnchor editAs="oneCell">
    <xdr:from>
      <xdr:col>0</xdr:col>
      <xdr:colOff>332478</xdr:colOff>
      <xdr:row>368</xdr:row>
      <xdr:rowOff>35944</xdr:rowOff>
    </xdr:from>
    <xdr:to>
      <xdr:col>0</xdr:col>
      <xdr:colOff>1105260</xdr:colOff>
      <xdr:row>368</xdr:row>
      <xdr:rowOff>808726</xdr:rowOff>
    </xdr:to>
    <xdr:pic>
      <xdr:nvPicPr>
        <xdr:cNvPr id="636" name="Picture 635">
          <a:extLst>
            <a:ext uri="{FF2B5EF4-FFF2-40B4-BE49-F238E27FC236}">
              <a16:creationId xmlns:a16="http://schemas.microsoft.com/office/drawing/2014/main" id="{9D98CDEE-30FF-4F0A-9E3C-7FC6A7F75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78" y="336726722"/>
          <a:ext cx="772782" cy="772782"/>
        </a:xfrm>
        <a:prstGeom prst="rect">
          <a:avLst/>
        </a:prstGeom>
      </xdr:spPr>
    </xdr:pic>
    <xdr:clientData/>
  </xdr:twoCellAnchor>
  <xdr:twoCellAnchor editAs="oneCell">
    <xdr:from>
      <xdr:col>0</xdr:col>
      <xdr:colOff>179717</xdr:colOff>
      <xdr:row>696</xdr:row>
      <xdr:rowOff>215786</xdr:rowOff>
    </xdr:from>
    <xdr:to>
      <xdr:col>0</xdr:col>
      <xdr:colOff>1338892</xdr:colOff>
      <xdr:row>697</xdr:row>
      <xdr:rowOff>18858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AFB7AEF2-2EF5-48C4-AF97-A0147445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17" y="637591045"/>
          <a:ext cx="1159175" cy="7196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110066</xdr:colOff>
      <xdr:row>1</xdr:row>
      <xdr:rowOff>93133</xdr:rowOff>
    </xdr:from>
    <xdr:to>
      <xdr:col>0</xdr:col>
      <xdr:colOff>1305984</xdr:colOff>
      <xdr:row>1</xdr:row>
      <xdr:rowOff>795867</xdr:rowOff>
    </xdr:to>
    <xdr:pic>
      <xdr:nvPicPr>
        <xdr:cNvPr id="2" name="Picture 1" descr="Ćureći file cca 2kg">
          <a:extLst>
            <a:ext uri="{FF2B5EF4-FFF2-40B4-BE49-F238E27FC236}">
              <a16:creationId xmlns:a16="http://schemas.microsoft.com/office/drawing/2014/main" id="{2F7C46B7-78C6-4EC8-846B-1BB8AF0951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92" b="9359"/>
        <a:stretch/>
      </xdr:blipFill>
      <xdr:spPr bwMode="auto">
        <a:xfrm>
          <a:off x="110066" y="880533"/>
          <a:ext cx="1195918" cy="702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93134</xdr:colOff>
      <xdr:row>5</xdr:row>
      <xdr:rowOff>50800</xdr:rowOff>
    </xdr:from>
    <xdr:to>
      <xdr:col>0</xdr:col>
      <xdr:colOff>1352549</xdr:colOff>
      <xdr:row>5</xdr:row>
      <xdr:rowOff>889885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D91214-E2FC-44F5-BBAB-9233338D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34" y="4495800"/>
          <a:ext cx="1259415" cy="83908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</xdr:row>
      <xdr:rowOff>42333</xdr:rowOff>
    </xdr:from>
    <xdr:to>
      <xdr:col>0</xdr:col>
      <xdr:colOff>1352549</xdr:colOff>
      <xdr:row>6</xdr:row>
      <xdr:rowOff>893232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61AA7B-5612-4C27-AE4B-2D6C0A5D2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401733"/>
          <a:ext cx="1276349" cy="850899"/>
        </a:xfrm>
        <a:prstGeom prst="rect">
          <a:avLst/>
        </a:prstGeom>
      </xdr:spPr>
    </xdr:pic>
    <xdr:clientData/>
  </xdr:twoCellAnchor>
  <xdr:twoCellAnchor editAs="oneCell">
    <xdr:from>
      <xdr:col>0</xdr:col>
      <xdr:colOff>220133</xdr:colOff>
      <xdr:row>7</xdr:row>
      <xdr:rowOff>59267</xdr:rowOff>
    </xdr:from>
    <xdr:to>
      <xdr:col>0</xdr:col>
      <xdr:colOff>1170516</xdr:colOff>
      <xdr:row>7</xdr:row>
      <xdr:rowOff>884324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FCD08A-F0B1-429A-9E10-8EDB80E6C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20133" y="6333067"/>
          <a:ext cx="950383" cy="825057"/>
        </a:xfrm>
        <a:prstGeom prst="rect">
          <a:avLst/>
        </a:prstGeom>
      </xdr:spPr>
    </xdr:pic>
    <xdr:clientData/>
  </xdr:twoCellAnchor>
  <xdr:twoCellAnchor editAs="oneCell">
    <xdr:from>
      <xdr:col>0</xdr:col>
      <xdr:colOff>67733</xdr:colOff>
      <xdr:row>8</xdr:row>
      <xdr:rowOff>50800</xdr:rowOff>
    </xdr:from>
    <xdr:to>
      <xdr:col>0</xdr:col>
      <xdr:colOff>1329266</xdr:colOff>
      <xdr:row>8</xdr:row>
      <xdr:rowOff>891822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1A33F1-CC6E-4163-838C-2E708D3C2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3" y="7239000"/>
          <a:ext cx="1261533" cy="8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118533</xdr:colOff>
      <xdr:row>11</xdr:row>
      <xdr:rowOff>33867</xdr:rowOff>
    </xdr:from>
    <xdr:to>
      <xdr:col>0</xdr:col>
      <xdr:colOff>1356785</xdr:colOff>
      <xdr:row>11</xdr:row>
      <xdr:rowOff>859368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8F245D-0B90-4BDD-8312-7BA408373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33" y="9965267"/>
          <a:ext cx="1238252" cy="825501"/>
        </a:xfrm>
        <a:prstGeom prst="rect">
          <a:avLst/>
        </a:prstGeom>
      </xdr:spPr>
    </xdr:pic>
    <xdr:clientData/>
  </xdr:twoCellAnchor>
  <xdr:twoCellAnchor editAs="oneCell">
    <xdr:from>
      <xdr:col>0</xdr:col>
      <xdr:colOff>84666</xdr:colOff>
      <xdr:row>15</xdr:row>
      <xdr:rowOff>33867</xdr:rowOff>
    </xdr:from>
    <xdr:to>
      <xdr:col>0</xdr:col>
      <xdr:colOff>1371599</xdr:colOff>
      <xdr:row>15</xdr:row>
      <xdr:rowOff>891286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97086D8-1BCE-4598-91D2-6A3C2EBA5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13622867"/>
          <a:ext cx="1286933" cy="857419"/>
        </a:xfrm>
        <a:prstGeom prst="rect">
          <a:avLst/>
        </a:prstGeom>
      </xdr:spPr>
    </xdr:pic>
    <xdr:clientData/>
  </xdr:twoCellAnchor>
  <xdr:twoCellAnchor editAs="oneCell">
    <xdr:from>
      <xdr:col>0</xdr:col>
      <xdr:colOff>313266</xdr:colOff>
      <xdr:row>2</xdr:row>
      <xdr:rowOff>42332</xdr:rowOff>
    </xdr:from>
    <xdr:to>
      <xdr:col>0</xdr:col>
      <xdr:colOff>1109133</xdr:colOff>
      <xdr:row>2</xdr:row>
      <xdr:rowOff>838199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2DBF991-9C8B-46EC-B6DA-FD42D8E67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6" y="1744132"/>
          <a:ext cx="795867" cy="795867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4</xdr:row>
      <xdr:rowOff>83945</xdr:rowOff>
    </xdr:from>
    <xdr:to>
      <xdr:col>0</xdr:col>
      <xdr:colOff>1337733</xdr:colOff>
      <xdr:row>4</xdr:row>
      <xdr:rowOff>814717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2A0817C-5214-4D2B-BBF7-46B822B06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1" t="15000" r="3555" b="9666"/>
        <a:stretch/>
      </xdr:blipFill>
      <xdr:spPr>
        <a:xfrm>
          <a:off x="50800" y="3614545"/>
          <a:ext cx="1286933" cy="730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Nabavka\TREBOVANJA\AVIKO\2026\AVIKO%2022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bovanje"/>
      <sheetName val="Promet BC"/>
      <sheetName val="Promet po artiklu"/>
      <sheetName val="Promet po kanalima"/>
      <sheetName val="Rokovi"/>
      <sheetName val="Raspored trebovanja"/>
      <sheetName val="Sheet4"/>
      <sheetName val="Sheet3"/>
    </sheetNames>
    <sheetDataSet>
      <sheetData sheetId="0">
        <row r="1">
          <cell r="A1" t="str">
            <v>Sifra</v>
          </cell>
          <cell r="B1" t="str">
            <v>BC</v>
          </cell>
          <cell r="C1"/>
          <cell r="D1" t="str">
            <v>Artikl</v>
          </cell>
          <cell r="E1" t="str">
            <v>Rok trajanja</v>
          </cell>
          <cell r="F1" t="str">
            <v>jm</v>
          </cell>
          <cell r="G1" t="str">
            <v>NEDELJNI PROMET</v>
          </cell>
          <cell r="H1"/>
          <cell r="I1"/>
          <cell r="J1"/>
          <cell r="K1"/>
          <cell r="L1"/>
          <cell r="M1"/>
          <cell r="N1"/>
          <cell r="O1" t="str">
            <v>Tekuća nedelja</v>
          </cell>
          <cell r="P1" t="str">
            <v>Nedeljni prosek</v>
          </cell>
          <cell r="Q1" t="str">
            <v>Nedeljni prosek ZA TREBOVANJE</v>
          </cell>
          <cell r="R1" t="str">
            <v>Index nedelja-lager</v>
          </cell>
          <cell r="S1" t="str">
            <v>stiže u nedelji</v>
          </cell>
          <cell r="T1" t="str">
            <v>POTREBAN LAGER</v>
          </cell>
          <cell r="U1" t="str">
            <v>TRENUTNI LAGER</v>
          </cell>
          <cell r="V1" t="str">
            <v>BLOKIRANO</v>
          </cell>
          <cell r="W1" t="str">
            <v>Blokirano 50</v>
          </cell>
          <cell r="X1" t="str">
            <v>ČAČAK 30</v>
          </cell>
          <cell r="Y1" t="str">
            <v>Blokirano 270</v>
          </cell>
          <cell r="Z1" t="str">
            <v>Blokirano 270</v>
          </cell>
          <cell r="AA1" t="str">
            <v>Novi Sad</v>
          </cell>
          <cell r="AB1" t="str">
            <v>Niš</v>
          </cell>
          <cell r="AC1" t="str">
            <v>Čačak</v>
          </cell>
          <cell r="AD1" t="str">
            <v>Blokirano 130</v>
          </cell>
          <cell r="AE1" t="str">
            <v>STIŽE</v>
          </cell>
          <cell r="AF1" t="str">
            <v>STIŽE</v>
          </cell>
          <cell r="AG1" t="str">
            <v>STIŽE</v>
          </cell>
          <cell r="AH1" t="str">
            <v>Potreba za akcije do nove isporuke</v>
          </cell>
          <cell r="AI1" t="str">
            <v>LAGER</v>
          </cell>
          <cell r="AJ1"/>
          <cell r="AK1" t="str">
            <v>LL Podaci</v>
          </cell>
          <cell r="AL1"/>
          <cell r="AM1"/>
        </row>
        <row r="2">
          <cell r="A2"/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>
            <v>50</v>
          </cell>
          <cell r="V2">
            <v>3134</v>
          </cell>
          <cell r="W2"/>
          <cell r="X2"/>
          <cell r="Y2"/>
          <cell r="Z2"/>
          <cell r="AA2">
            <v>20</v>
          </cell>
          <cell r="AB2">
            <v>40</v>
          </cell>
          <cell r="AC2">
            <v>30</v>
          </cell>
          <cell r="AD2"/>
          <cell r="AE2" t="str">
            <v>W 17 
3137</v>
          </cell>
          <cell r="AF2" t="str">
            <v>W18 
3264</v>
          </cell>
          <cell r="AG2"/>
          <cell r="AH2"/>
          <cell r="AI2" t="str">
            <v xml:space="preserve"> Trenutni + Stiže</v>
          </cell>
          <cell r="AJ2"/>
          <cell r="AK2" t="str">
            <v>JM / TP</v>
          </cell>
          <cell r="AL2" t="str">
            <v>JM / Paleta</v>
          </cell>
          <cell r="AM2" t="str">
            <v>Koeficijent JM</v>
          </cell>
        </row>
        <row r="3">
          <cell r="A3"/>
          <cell r="B3"/>
          <cell r="C3"/>
          <cell r="D3"/>
          <cell r="E3"/>
          <cell r="F3"/>
          <cell r="G3">
            <v>9</v>
          </cell>
          <cell r="H3">
            <v>10</v>
          </cell>
          <cell r="I3">
            <v>11</v>
          </cell>
          <cell r="J3">
            <v>12</v>
          </cell>
          <cell r="K3">
            <v>13</v>
          </cell>
          <cell r="L3">
            <v>14</v>
          </cell>
          <cell r="M3">
            <v>15</v>
          </cell>
          <cell r="N3">
            <v>16</v>
          </cell>
          <cell r="O3">
            <v>17</v>
          </cell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 t="str">
            <v>Kom/Kg</v>
          </cell>
          <cell r="AJ3" t="str">
            <v>Lager/ nedelja</v>
          </cell>
          <cell r="AK3"/>
          <cell r="AL3"/>
          <cell r="AM3"/>
        </row>
        <row r="4">
          <cell r="A4">
            <v>13583</v>
          </cell>
          <cell r="B4">
            <v>10345</v>
          </cell>
          <cell r="C4">
            <v>100339</v>
          </cell>
          <cell r="D4" t="str">
            <v>AVIKO COUNTRY HOUSE pomfrit 11x11 2.5kg</v>
          </cell>
          <cell r="E4">
            <v>730</v>
          </cell>
          <cell r="F4" t="str">
            <v>KOM</v>
          </cell>
          <cell r="G4">
            <v>1186</v>
          </cell>
          <cell r="H4">
            <v>1201</v>
          </cell>
          <cell r="I4">
            <v>1050</v>
          </cell>
          <cell r="J4">
            <v>1343</v>
          </cell>
          <cell r="K4">
            <v>2591</v>
          </cell>
          <cell r="L4">
            <v>1390</v>
          </cell>
          <cell r="M4">
            <v>1140</v>
          </cell>
          <cell r="N4">
            <v>1725</v>
          </cell>
          <cell r="O4">
            <v>990</v>
          </cell>
          <cell r="P4">
            <v>1453.25</v>
          </cell>
          <cell r="Q4">
            <v>1400</v>
          </cell>
          <cell r="R4">
            <v>5</v>
          </cell>
          <cell r="S4">
            <v>18</v>
          </cell>
          <cell r="T4">
            <v>7000</v>
          </cell>
          <cell r="U4">
            <v>1172</v>
          </cell>
          <cell r="V4">
            <v>540</v>
          </cell>
          <cell r="W4"/>
          <cell r="X4">
            <v>2160</v>
          </cell>
          <cell r="Y4"/>
          <cell r="Z4"/>
          <cell r="AA4"/>
          <cell r="AB4"/>
          <cell r="AC4"/>
          <cell r="AD4"/>
          <cell r="AE4"/>
          <cell r="AF4"/>
          <cell r="AG4"/>
          <cell r="AH4"/>
          <cell r="AI4">
            <v>3872</v>
          </cell>
          <cell r="AJ4">
            <v>2.7657142857142856</v>
          </cell>
          <cell r="AK4">
            <v>4</v>
          </cell>
          <cell r="AL4">
            <v>675</v>
          </cell>
          <cell r="AM4">
            <v>2.5</v>
          </cell>
        </row>
        <row r="5">
          <cell r="A5">
            <v>13625</v>
          </cell>
          <cell r="B5">
            <v>10361</v>
          </cell>
          <cell r="C5">
            <v>100355</v>
          </cell>
          <cell r="D5" t="str">
            <v>AVIKO pomfrit A klasa 7x7 mm 2.5kg</v>
          </cell>
          <cell r="E5">
            <v>730</v>
          </cell>
          <cell r="F5" t="str">
            <v>KOM</v>
          </cell>
          <cell r="G5">
            <v>60</v>
          </cell>
          <cell r="H5">
            <v>65</v>
          </cell>
          <cell r="I5">
            <v>85</v>
          </cell>
          <cell r="J5">
            <v>40</v>
          </cell>
          <cell r="K5">
            <v>65</v>
          </cell>
          <cell r="L5">
            <v>20</v>
          </cell>
          <cell r="M5">
            <v>125</v>
          </cell>
          <cell r="N5">
            <v>65</v>
          </cell>
          <cell r="O5">
            <v>10</v>
          </cell>
          <cell r="P5">
            <v>65.625</v>
          </cell>
          <cell r="Q5">
            <v>100</v>
          </cell>
          <cell r="R5">
            <v>5</v>
          </cell>
          <cell r="S5">
            <v>18</v>
          </cell>
          <cell r="T5">
            <v>500</v>
          </cell>
          <cell r="U5">
            <v>35</v>
          </cell>
          <cell r="V5"/>
          <cell r="W5"/>
          <cell r="X5"/>
          <cell r="Y5"/>
          <cell r="Z5"/>
          <cell r="AA5"/>
          <cell r="AB5"/>
          <cell r="AC5"/>
          <cell r="AD5"/>
          <cell r="AE5">
            <v>270</v>
          </cell>
          <cell r="AF5"/>
          <cell r="AG5"/>
          <cell r="AH5"/>
          <cell r="AI5">
            <v>305</v>
          </cell>
          <cell r="AJ5">
            <v>3.05</v>
          </cell>
          <cell r="AK5">
            <v>5</v>
          </cell>
          <cell r="AL5">
            <v>675</v>
          </cell>
          <cell r="AM5">
            <v>2.5</v>
          </cell>
        </row>
        <row r="6">
          <cell r="A6">
            <v>13626</v>
          </cell>
          <cell r="B6">
            <v>10346</v>
          </cell>
          <cell r="C6">
            <v>100340</v>
          </cell>
          <cell r="D6" t="str">
            <v>AVIKO PREMIUM pomfrit supercr. 9.5mm 2.5</v>
          </cell>
          <cell r="E6">
            <v>730</v>
          </cell>
          <cell r="F6" t="str">
            <v>KOM</v>
          </cell>
          <cell r="G6">
            <v>1378</v>
          </cell>
          <cell r="H6">
            <v>2278</v>
          </cell>
          <cell r="I6">
            <v>3097</v>
          </cell>
          <cell r="J6">
            <v>2462</v>
          </cell>
          <cell r="K6">
            <v>2336</v>
          </cell>
          <cell r="L6">
            <v>2851</v>
          </cell>
          <cell r="M6">
            <v>3015</v>
          </cell>
          <cell r="N6">
            <v>1978</v>
          </cell>
          <cell r="O6">
            <v>924</v>
          </cell>
          <cell r="P6">
            <v>2424.375</v>
          </cell>
          <cell r="Q6">
            <v>3200</v>
          </cell>
          <cell r="R6">
            <v>5</v>
          </cell>
          <cell r="S6">
            <v>18</v>
          </cell>
          <cell r="T6">
            <v>16000</v>
          </cell>
          <cell r="U6">
            <v>6339</v>
          </cell>
          <cell r="V6">
            <v>2016</v>
          </cell>
          <cell r="W6"/>
          <cell r="X6"/>
          <cell r="Y6"/>
          <cell r="Z6"/>
          <cell r="AA6"/>
          <cell r="AB6"/>
          <cell r="AC6"/>
          <cell r="AD6"/>
          <cell r="AE6">
            <v>756</v>
          </cell>
          <cell r="AF6"/>
          <cell r="AG6"/>
          <cell r="AH6"/>
          <cell r="AI6">
            <v>9111</v>
          </cell>
          <cell r="AJ6">
            <v>2.8471875</v>
          </cell>
          <cell r="AK6">
            <v>4</v>
          </cell>
          <cell r="AL6">
            <v>630</v>
          </cell>
          <cell r="AM6">
            <v>2.5</v>
          </cell>
        </row>
        <row r="7">
          <cell r="A7">
            <v>13627</v>
          </cell>
          <cell r="B7">
            <v>10357</v>
          </cell>
          <cell r="C7">
            <v>100351</v>
          </cell>
          <cell r="D7" t="str">
            <v>AVIKO pomfrit A klasa 9.5 mm 2.5kg</v>
          </cell>
          <cell r="E7">
            <v>730</v>
          </cell>
          <cell r="F7" t="str">
            <v>KOM</v>
          </cell>
          <cell r="G7">
            <v>10</v>
          </cell>
          <cell r="H7">
            <v>23</v>
          </cell>
          <cell r="I7">
            <v>27</v>
          </cell>
          <cell r="J7">
            <v>25</v>
          </cell>
          <cell r="K7">
            <v>5</v>
          </cell>
          <cell r="L7">
            <v>60</v>
          </cell>
          <cell r="M7">
            <v>0</v>
          </cell>
          <cell r="N7">
            <v>5</v>
          </cell>
          <cell r="O7">
            <v>0</v>
          </cell>
          <cell r="P7">
            <v>19.375</v>
          </cell>
          <cell r="Q7">
            <v>60</v>
          </cell>
          <cell r="R7">
            <v>5</v>
          </cell>
          <cell r="S7">
            <v>18</v>
          </cell>
          <cell r="T7">
            <v>300</v>
          </cell>
          <cell r="U7">
            <v>940</v>
          </cell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>
            <v>940</v>
          </cell>
          <cell r="AJ7">
            <v>15.666666666666666</v>
          </cell>
          <cell r="AK7">
            <v>5</v>
          </cell>
          <cell r="AL7">
            <v>675</v>
          </cell>
          <cell r="AM7">
            <v>2.5</v>
          </cell>
        </row>
        <row r="8">
          <cell r="A8">
            <v>13628</v>
          </cell>
          <cell r="B8">
            <v>10347</v>
          </cell>
          <cell r="C8">
            <v>100341</v>
          </cell>
          <cell r="D8" t="str">
            <v>AVIKO začinjene kriške 9.5 mm 2.5kg</v>
          </cell>
          <cell r="E8">
            <v>730</v>
          </cell>
          <cell r="F8" t="str">
            <v>KOM</v>
          </cell>
          <cell r="G8">
            <v>707</v>
          </cell>
          <cell r="H8">
            <v>1466</v>
          </cell>
          <cell r="I8">
            <v>2140</v>
          </cell>
          <cell r="J8">
            <v>3628</v>
          </cell>
          <cell r="K8">
            <v>1696</v>
          </cell>
          <cell r="L8">
            <v>1708</v>
          </cell>
          <cell r="M8">
            <v>1733</v>
          </cell>
          <cell r="N8">
            <v>1994</v>
          </cell>
          <cell r="O8">
            <v>516</v>
          </cell>
          <cell r="P8">
            <v>1884</v>
          </cell>
          <cell r="Q8">
            <v>2600</v>
          </cell>
          <cell r="R8">
            <v>5</v>
          </cell>
          <cell r="S8">
            <v>18</v>
          </cell>
          <cell r="T8">
            <v>13000</v>
          </cell>
          <cell r="U8">
            <v>6132</v>
          </cell>
          <cell r="V8">
            <v>1728</v>
          </cell>
          <cell r="W8"/>
          <cell r="X8"/>
          <cell r="Y8"/>
          <cell r="Z8"/>
          <cell r="AA8"/>
          <cell r="AB8"/>
          <cell r="AC8"/>
          <cell r="AD8"/>
          <cell r="AE8">
            <v>576</v>
          </cell>
          <cell r="AF8"/>
          <cell r="AG8"/>
          <cell r="AH8"/>
          <cell r="AI8">
            <v>8436</v>
          </cell>
          <cell r="AJ8">
            <v>3.2446153846153845</v>
          </cell>
          <cell r="AK8">
            <v>4</v>
          </cell>
          <cell r="AL8">
            <v>720</v>
          </cell>
          <cell r="AM8">
            <v>2.5</v>
          </cell>
        </row>
        <row r="9">
          <cell r="A9">
            <v>13629</v>
          </cell>
          <cell r="B9">
            <v>10351</v>
          </cell>
          <cell r="C9">
            <v>100345</v>
          </cell>
          <cell r="D9" t="str">
            <v>AVIKO PREMIUM pomfrit supercr. 7 mm 2.5k</v>
          </cell>
          <cell r="E9">
            <v>730</v>
          </cell>
          <cell r="F9" t="str">
            <v>KOM</v>
          </cell>
          <cell r="G9">
            <v>524</v>
          </cell>
          <cell r="H9">
            <v>398</v>
          </cell>
          <cell r="I9">
            <v>512</v>
          </cell>
          <cell r="J9">
            <v>304</v>
          </cell>
          <cell r="K9">
            <v>342</v>
          </cell>
          <cell r="L9">
            <v>360</v>
          </cell>
          <cell r="M9">
            <v>516</v>
          </cell>
          <cell r="N9">
            <v>956</v>
          </cell>
          <cell r="O9">
            <v>232</v>
          </cell>
          <cell r="P9">
            <v>489</v>
          </cell>
          <cell r="Q9">
            <v>500</v>
          </cell>
          <cell r="R9">
            <v>5</v>
          </cell>
          <cell r="S9">
            <v>18</v>
          </cell>
          <cell r="T9">
            <v>2500</v>
          </cell>
          <cell r="U9">
            <v>2544</v>
          </cell>
          <cell r="V9"/>
          <cell r="W9"/>
          <cell r="X9"/>
          <cell r="Y9"/>
          <cell r="Z9"/>
          <cell r="AA9"/>
          <cell r="AB9"/>
          <cell r="AC9"/>
          <cell r="AD9"/>
          <cell r="AE9">
            <v>216</v>
          </cell>
          <cell r="AF9"/>
          <cell r="AG9"/>
          <cell r="AH9"/>
          <cell r="AI9">
            <v>2760</v>
          </cell>
          <cell r="AJ9">
            <v>5.52</v>
          </cell>
          <cell r="AK9">
            <v>4</v>
          </cell>
          <cell r="AL9">
            <v>540</v>
          </cell>
          <cell r="AM9">
            <v>2.5</v>
          </cell>
        </row>
        <row r="10">
          <cell r="A10">
            <v>13630</v>
          </cell>
          <cell r="B10">
            <v>10359</v>
          </cell>
          <cell r="C10">
            <v>100353</v>
          </cell>
          <cell r="D10" t="str">
            <v>AVIKO kriške začinsko bilje A klasa 2.5k</v>
          </cell>
          <cell r="E10">
            <v>730</v>
          </cell>
          <cell r="F10" t="str">
            <v>KOM</v>
          </cell>
          <cell r="G10">
            <v>112</v>
          </cell>
          <cell r="H10">
            <v>148</v>
          </cell>
          <cell r="I10">
            <v>116</v>
          </cell>
          <cell r="J10">
            <v>112</v>
          </cell>
          <cell r="K10">
            <v>116</v>
          </cell>
          <cell r="L10">
            <v>120</v>
          </cell>
          <cell r="M10">
            <v>108</v>
          </cell>
          <cell r="N10">
            <v>72</v>
          </cell>
          <cell r="O10">
            <v>68</v>
          </cell>
          <cell r="P10">
            <v>113</v>
          </cell>
          <cell r="Q10">
            <v>120</v>
          </cell>
          <cell r="R10">
            <v>5</v>
          </cell>
          <cell r="S10">
            <v>18</v>
          </cell>
          <cell r="T10">
            <v>600</v>
          </cell>
          <cell r="U10">
            <v>16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>
            <v>288</v>
          </cell>
          <cell r="AF10"/>
          <cell r="AG10"/>
          <cell r="AH10"/>
          <cell r="AI10">
            <v>304</v>
          </cell>
          <cell r="AJ10">
            <v>2.5333333333333332</v>
          </cell>
          <cell r="AK10">
            <v>4</v>
          </cell>
          <cell r="AL10">
            <v>720</v>
          </cell>
          <cell r="AM10">
            <v>2.5</v>
          </cell>
        </row>
        <row r="11">
          <cell r="A11">
            <v>13631</v>
          </cell>
          <cell r="B11">
            <v>10355</v>
          </cell>
          <cell r="C11">
            <v>100349</v>
          </cell>
          <cell r="D11" t="str">
            <v>AVIKO kanu Grip 'n Dip premium 2 kg</v>
          </cell>
          <cell r="E11">
            <v>730</v>
          </cell>
          <cell r="F11" t="str">
            <v>KOM</v>
          </cell>
          <cell r="G11">
            <v>322</v>
          </cell>
          <cell r="H11">
            <v>264</v>
          </cell>
          <cell r="I11">
            <v>305</v>
          </cell>
          <cell r="J11">
            <v>108</v>
          </cell>
          <cell r="K11">
            <v>25</v>
          </cell>
          <cell r="L11">
            <v>145</v>
          </cell>
          <cell r="M11">
            <v>217</v>
          </cell>
          <cell r="N11">
            <v>95</v>
          </cell>
          <cell r="O11">
            <v>90</v>
          </cell>
          <cell r="P11">
            <v>185.125</v>
          </cell>
          <cell r="Q11">
            <v>400</v>
          </cell>
          <cell r="R11">
            <v>5</v>
          </cell>
          <cell r="S11">
            <v>18</v>
          </cell>
          <cell r="T11">
            <v>2000</v>
          </cell>
          <cell r="U11">
            <v>1613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>
            <v>1613</v>
          </cell>
          <cell r="AJ11">
            <v>4.0324999999999998</v>
          </cell>
          <cell r="AK11">
            <v>5</v>
          </cell>
          <cell r="AL11">
            <v>540</v>
          </cell>
          <cell r="AM11">
            <v>2</v>
          </cell>
        </row>
        <row r="12">
          <cell r="A12">
            <v>13632</v>
          </cell>
          <cell r="B12">
            <v>10366</v>
          </cell>
          <cell r="C12">
            <v>100360</v>
          </cell>
          <cell r="D12" t="str">
            <v>AVIKO rebrasti pomfrit A klasa 2.5 kg</v>
          </cell>
          <cell r="E12">
            <v>730</v>
          </cell>
          <cell r="F12" t="str">
            <v>KOM</v>
          </cell>
          <cell r="G12">
            <v>204</v>
          </cell>
          <cell r="H12">
            <v>50</v>
          </cell>
          <cell r="I12">
            <v>60</v>
          </cell>
          <cell r="J12">
            <v>165</v>
          </cell>
          <cell r="K12">
            <v>93</v>
          </cell>
          <cell r="L12">
            <v>95</v>
          </cell>
          <cell r="M12">
            <v>120</v>
          </cell>
          <cell r="N12">
            <v>70</v>
          </cell>
          <cell r="O12">
            <v>95</v>
          </cell>
          <cell r="P12">
            <v>107.125</v>
          </cell>
          <cell r="Q12">
            <v>200</v>
          </cell>
          <cell r="R12">
            <v>5</v>
          </cell>
          <cell r="S12">
            <v>18</v>
          </cell>
          <cell r="T12">
            <v>1000</v>
          </cell>
          <cell r="U12">
            <v>380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270</v>
          </cell>
          <cell r="AF12"/>
          <cell r="AG12"/>
          <cell r="AH12"/>
          <cell r="AI12">
            <v>650</v>
          </cell>
          <cell r="AJ12">
            <v>3.25</v>
          </cell>
          <cell r="AK12">
            <v>5</v>
          </cell>
          <cell r="AL12">
            <v>675</v>
          </cell>
          <cell r="AM12">
            <v>2.5</v>
          </cell>
        </row>
        <row r="13">
          <cell r="A13">
            <v>13633</v>
          </cell>
          <cell r="B13">
            <v>10352</v>
          </cell>
          <cell r="C13">
            <v>100346</v>
          </cell>
          <cell r="D13" t="str">
            <v>AVIKO batat 9 mm 2.27 kg.</v>
          </cell>
          <cell r="E13">
            <v>730</v>
          </cell>
          <cell r="F13" t="str">
            <v>KOM</v>
          </cell>
          <cell r="G13">
            <v>85</v>
          </cell>
          <cell r="H13">
            <v>185</v>
          </cell>
          <cell r="I13">
            <v>237</v>
          </cell>
          <cell r="J13">
            <v>205</v>
          </cell>
          <cell r="K13">
            <v>197</v>
          </cell>
          <cell r="L13">
            <v>160</v>
          </cell>
          <cell r="M13">
            <v>145</v>
          </cell>
          <cell r="N13">
            <v>107</v>
          </cell>
          <cell r="O13">
            <v>80</v>
          </cell>
          <cell r="P13">
            <v>165.125</v>
          </cell>
          <cell r="Q13">
            <v>230</v>
          </cell>
          <cell r="R13">
            <v>5</v>
          </cell>
          <cell r="S13">
            <v>18</v>
          </cell>
          <cell r="T13">
            <v>1150</v>
          </cell>
          <cell r="U13">
            <v>402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540</v>
          </cell>
          <cell r="AF13"/>
          <cell r="AG13"/>
          <cell r="AH13"/>
          <cell r="AI13">
            <v>942</v>
          </cell>
          <cell r="AJ13">
            <v>4.0956521739130434</v>
          </cell>
          <cell r="AK13">
            <v>5</v>
          </cell>
          <cell r="AL13">
            <v>612.9</v>
          </cell>
          <cell r="AM13">
            <v>2.27</v>
          </cell>
        </row>
        <row r="14">
          <cell r="A14">
            <v>13634</v>
          </cell>
          <cell r="B14">
            <v>10364</v>
          </cell>
          <cell r="C14">
            <v>100358</v>
          </cell>
          <cell r="D14" t="str">
            <v>AVIKO pomfrit steakhouse 2.5kg</v>
          </cell>
          <cell r="E14">
            <v>730</v>
          </cell>
          <cell r="F14" t="str">
            <v>KOM</v>
          </cell>
          <cell r="G14">
            <v>270</v>
          </cell>
          <cell r="H14">
            <v>150</v>
          </cell>
          <cell r="I14">
            <v>35</v>
          </cell>
          <cell r="J14">
            <v>140</v>
          </cell>
          <cell r="K14">
            <v>0</v>
          </cell>
          <cell r="L14">
            <v>0</v>
          </cell>
          <cell r="M14">
            <v>50</v>
          </cell>
          <cell r="N14">
            <v>35</v>
          </cell>
          <cell r="O14">
            <v>30</v>
          </cell>
          <cell r="P14">
            <v>85</v>
          </cell>
          <cell r="Q14">
            <v>200</v>
          </cell>
          <cell r="R14">
            <v>5</v>
          </cell>
          <cell r="S14">
            <v>18</v>
          </cell>
          <cell r="T14">
            <v>1000</v>
          </cell>
          <cell r="U14">
            <v>1439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>
            <v>1439</v>
          </cell>
          <cell r="AJ14">
            <v>7.1950000000000003</v>
          </cell>
          <cell r="AK14">
            <v>5</v>
          </cell>
          <cell r="AL14">
            <v>675</v>
          </cell>
          <cell r="AM14">
            <v>2.5</v>
          </cell>
        </row>
        <row r="15">
          <cell r="A15">
            <v>13637</v>
          </cell>
          <cell r="B15">
            <v>10373</v>
          </cell>
          <cell r="C15">
            <v>100366</v>
          </cell>
          <cell r="D15" t="str">
            <v>AVIKO churros 1kg</v>
          </cell>
          <cell r="E15">
            <v>730</v>
          </cell>
          <cell r="F15" t="str">
            <v>KOM</v>
          </cell>
          <cell r="G15">
            <v>39</v>
          </cell>
          <cell r="H15">
            <v>37</v>
          </cell>
          <cell r="I15">
            <v>132</v>
          </cell>
          <cell r="J15">
            <v>52</v>
          </cell>
          <cell r="K15">
            <v>89</v>
          </cell>
          <cell r="L15">
            <v>45</v>
          </cell>
          <cell r="M15">
            <v>40</v>
          </cell>
          <cell r="N15">
            <v>86</v>
          </cell>
          <cell r="O15">
            <v>20</v>
          </cell>
          <cell r="P15">
            <v>65</v>
          </cell>
          <cell r="Q15">
            <v>80</v>
          </cell>
          <cell r="R15">
            <v>5</v>
          </cell>
          <cell r="S15">
            <v>18</v>
          </cell>
          <cell r="T15">
            <v>400</v>
          </cell>
          <cell r="U15">
            <v>142</v>
          </cell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288</v>
          </cell>
          <cell r="AF15"/>
          <cell r="AG15"/>
          <cell r="AH15"/>
          <cell r="AI15">
            <v>430</v>
          </cell>
          <cell r="AJ15">
            <v>5.375</v>
          </cell>
          <cell r="AK15">
            <v>4</v>
          </cell>
          <cell r="AL15">
            <v>288</v>
          </cell>
          <cell r="AM15">
            <v>1</v>
          </cell>
        </row>
        <row r="16">
          <cell r="A16">
            <v>13638</v>
          </cell>
          <cell r="B16">
            <v>10371</v>
          </cell>
          <cell r="C16" t="e">
            <v>#N/A</v>
          </cell>
          <cell r="D16" t="str">
            <v>AVIKO nezačinjene kriške 2.5kg</v>
          </cell>
          <cell r="E16">
            <v>730</v>
          </cell>
          <cell r="F16" t="str">
            <v>KOM</v>
          </cell>
          <cell r="G16">
            <v>76</v>
          </cell>
          <cell r="H16">
            <v>52</v>
          </cell>
          <cell r="I16">
            <v>191</v>
          </cell>
          <cell r="J16">
            <v>40</v>
          </cell>
          <cell r="K16">
            <v>40</v>
          </cell>
          <cell r="L16">
            <v>152</v>
          </cell>
          <cell r="M16">
            <v>168</v>
          </cell>
          <cell r="N16">
            <v>36</v>
          </cell>
          <cell r="O16">
            <v>73</v>
          </cell>
          <cell r="P16">
            <v>94.375</v>
          </cell>
          <cell r="Q16">
            <v>200</v>
          </cell>
          <cell r="R16">
            <v>5</v>
          </cell>
          <cell r="S16">
            <v>18</v>
          </cell>
          <cell r="T16">
            <v>1000</v>
          </cell>
          <cell r="U16">
            <v>1757</v>
          </cell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>
            <v>1757</v>
          </cell>
          <cell r="AJ16">
            <v>8.7850000000000001</v>
          </cell>
          <cell r="AK16">
            <v>4</v>
          </cell>
          <cell r="AL16">
            <v>720</v>
          </cell>
          <cell r="AM16">
            <v>2.5</v>
          </cell>
        </row>
        <row r="17">
          <cell r="A17">
            <v>13639</v>
          </cell>
          <cell r="B17">
            <v>10370</v>
          </cell>
          <cell r="C17">
            <v>100364</v>
          </cell>
          <cell r="D17" t="str">
            <v>AVIKO dukat čips 2.5kg</v>
          </cell>
          <cell r="E17">
            <v>730</v>
          </cell>
          <cell r="F17" t="str">
            <v>KOM</v>
          </cell>
          <cell r="G17">
            <v>40</v>
          </cell>
          <cell r="H17">
            <v>56</v>
          </cell>
          <cell r="I17">
            <v>8</v>
          </cell>
          <cell r="J17">
            <v>16</v>
          </cell>
          <cell r="K17">
            <v>80</v>
          </cell>
          <cell r="L17">
            <v>36</v>
          </cell>
          <cell r="M17">
            <v>111</v>
          </cell>
          <cell r="N17">
            <v>16</v>
          </cell>
          <cell r="O17">
            <v>12</v>
          </cell>
          <cell r="P17">
            <v>45.375</v>
          </cell>
          <cell r="Q17">
            <v>60</v>
          </cell>
          <cell r="R17">
            <v>5</v>
          </cell>
          <cell r="S17">
            <v>18</v>
          </cell>
          <cell r="T17">
            <v>300</v>
          </cell>
          <cell r="U17">
            <v>154</v>
          </cell>
          <cell r="V17"/>
          <cell r="W17"/>
          <cell r="X17"/>
          <cell r="Y17"/>
          <cell r="Z17"/>
          <cell r="AA17"/>
          <cell r="AB17"/>
          <cell r="AC17"/>
          <cell r="AD17"/>
          <cell r="AE17">
            <v>288</v>
          </cell>
          <cell r="AF17"/>
          <cell r="AG17"/>
          <cell r="AH17"/>
          <cell r="AI17">
            <v>442</v>
          </cell>
          <cell r="AJ17">
            <v>7.3666666666666663</v>
          </cell>
          <cell r="AK17">
            <v>4</v>
          </cell>
          <cell r="AL17">
            <v>720</v>
          </cell>
          <cell r="AM17">
            <v>2.5</v>
          </cell>
        </row>
        <row r="18">
          <cell r="A18">
            <v>13640</v>
          </cell>
          <cell r="B18">
            <v>10349</v>
          </cell>
          <cell r="C18">
            <v>100343</v>
          </cell>
          <cell r="D18" t="str">
            <v>AVIKO Julienne pomfrit 7mm 2.5kg (Mc FRY)</v>
          </cell>
          <cell r="E18">
            <v>730</v>
          </cell>
          <cell r="F18" t="str">
            <v>KOM</v>
          </cell>
          <cell r="G18">
            <v>1174</v>
          </cell>
          <cell r="H18">
            <v>867</v>
          </cell>
          <cell r="I18">
            <v>2010</v>
          </cell>
          <cell r="J18">
            <v>1655</v>
          </cell>
          <cell r="K18">
            <v>1500</v>
          </cell>
          <cell r="L18">
            <v>1847</v>
          </cell>
          <cell r="M18">
            <v>875</v>
          </cell>
          <cell r="N18">
            <v>1681</v>
          </cell>
          <cell r="O18">
            <v>2132</v>
          </cell>
          <cell r="P18">
            <v>1451.125</v>
          </cell>
          <cell r="Q18">
            <v>2200</v>
          </cell>
          <cell r="R18">
            <v>5</v>
          </cell>
          <cell r="S18">
            <v>18</v>
          </cell>
          <cell r="T18">
            <v>11000</v>
          </cell>
          <cell r="U18">
            <v>92</v>
          </cell>
          <cell r="V18">
            <v>1080</v>
          </cell>
          <cell r="W18"/>
          <cell r="X18">
            <v>2160</v>
          </cell>
          <cell r="Y18"/>
          <cell r="Z18"/>
          <cell r="AA18"/>
          <cell r="AB18"/>
          <cell r="AC18"/>
          <cell r="AD18"/>
          <cell r="AE18">
            <v>1080</v>
          </cell>
          <cell r="AF18">
            <v>1080</v>
          </cell>
          <cell r="AG18"/>
          <cell r="AH18">
            <v>1080</v>
          </cell>
          <cell r="AI18">
            <v>4412</v>
          </cell>
          <cell r="AJ18">
            <v>2.0054545454545454</v>
          </cell>
          <cell r="AK18">
            <v>5</v>
          </cell>
          <cell r="AL18">
            <v>675</v>
          </cell>
          <cell r="AM18">
            <v>2.5</v>
          </cell>
        </row>
        <row r="19">
          <cell r="A19">
            <v>13641</v>
          </cell>
          <cell r="B19">
            <v>10375</v>
          </cell>
          <cell r="C19">
            <v>100368</v>
          </cell>
          <cell r="D19" t="str">
            <v>AVIKO PREMIUM SUPERCRUNCH 15mm 2.5kg</v>
          </cell>
          <cell r="E19">
            <v>730</v>
          </cell>
          <cell r="F19" t="str">
            <v>KOM</v>
          </cell>
          <cell r="G19">
            <v>4</v>
          </cell>
          <cell r="H19">
            <v>0</v>
          </cell>
          <cell r="I19">
            <v>0</v>
          </cell>
          <cell r="J19">
            <v>4</v>
          </cell>
          <cell r="K19">
            <v>40</v>
          </cell>
          <cell r="L19">
            <v>0</v>
          </cell>
          <cell r="M19">
            <v>0</v>
          </cell>
          <cell r="N19">
            <v>0</v>
          </cell>
          <cell r="O19">
            <v>4</v>
          </cell>
          <cell r="P19">
            <v>6</v>
          </cell>
          <cell r="Q19">
            <v>0</v>
          </cell>
          <cell r="R19">
            <v>5</v>
          </cell>
          <cell r="S19">
            <v>18</v>
          </cell>
          <cell r="T19">
            <v>0</v>
          </cell>
          <cell r="U19">
            <v>441</v>
          </cell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>
            <v>441</v>
          </cell>
          <cell r="AJ19" t="str">
            <v/>
          </cell>
          <cell r="AK19">
            <v>4</v>
          </cell>
          <cell r="AL19">
            <v>630</v>
          </cell>
          <cell r="AM19">
            <v>2.5</v>
          </cell>
        </row>
        <row r="20">
          <cell r="A20">
            <v>13642</v>
          </cell>
          <cell r="B20">
            <v>10354</v>
          </cell>
          <cell r="C20">
            <v>100348</v>
          </cell>
          <cell r="D20" t="str">
            <v>AVIKO pire krompir 2.5kg.</v>
          </cell>
          <cell r="E20">
            <v>730</v>
          </cell>
          <cell r="F20" t="str">
            <v>KOM</v>
          </cell>
          <cell r="G20">
            <v>306</v>
          </cell>
          <cell r="H20">
            <v>208</v>
          </cell>
          <cell r="I20">
            <v>319</v>
          </cell>
          <cell r="J20">
            <v>170</v>
          </cell>
          <cell r="K20">
            <v>160</v>
          </cell>
          <cell r="L20">
            <v>251</v>
          </cell>
          <cell r="M20">
            <v>222</v>
          </cell>
          <cell r="N20">
            <v>228</v>
          </cell>
          <cell r="O20">
            <v>40</v>
          </cell>
          <cell r="P20">
            <v>233</v>
          </cell>
          <cell r="Q20">
            <v>250</v>
          </cell>
          <cell r="R20">
            <v>5</v>
          </cell>
          <cell r="S20">
            <v>18</v>
          </cell>
          <cell r="T20">
            <v>1250</v>
          </cell>
          <cell r="U20">
            <v>603</v>
          </cell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>
            <v>603</v>
          </cell>
          <cell r="AJ20">
            <v>2.4119999999999999</v>
          </cell>
          <cell r="AK20">
            <v>4</v>
          </cell>
          <cell r="AL20">
            <v>720</v>
          </cell>
          <cell r="AM20">
            <v>2.5</v>
          </cell>
        </row>
        <row r="21">
          <cell r="A21">
            <v>13643</v>
          </cell>
          <cell r="B21">
            <v>10377</v>
          </cell>
          <cell r="C21">
            <v>100370</v>
          </cell>
          <cell r="D21" t="str">
            <v>AVIKO rosti trougao 2.5kg</v>
          </cell>
          <cell r="E21">
            <v>730</v>
          </cell>
          <cell r="F21" t="str">
            <v>KOM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5</v>
          </cell>
          <cell r="S21">
            <v>18</v>
          </cell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>
            <v>0</v>
          </cell>
          <cell r="AJ21" t="str">
            <v/>
          </cell>
          <cell r="AK21">
            <v>4</v>
          </cell>
          <cell r="AL21">
            <v>840</v>
          </cell>
          <cell r="AM21">
            <v>2.5</v>
          </cell>
        </row>
        <row r="22">
          <cell r="A22">
            <v>13644</v>
          </cell>
          <cell r="B22">
            <v>10368</v>
          </cell>
          <cell r="C22">
            <v>100362</v>
          </cell>
          <cell r="D22" t="str">
            <v>AVIKO kolutići luka 1kg</v>
          </cell>
          <cell r="E22">
            <v>730</v>
          </cell>
          <cell r="F22" t="str">
            <v>KOM</v>
          </cell>
          <cell r="G22">
            <v>140</v>
          </cell>
          <cell r="H22">
            <v>180</v>
          </cell>
          <cell r="I22">
            <v>245</v>
          </cell>
          <cell r="J22">
            <v>207</v>
          </cell>
          <cell r="K22">
            <v>206</v>
          </cell>
          <cell r="L22">
            <v>214</v>
          </cell>
          <cell r="M22">
            <v>141</v>
          </cell>
          <cell r="N22">
            <v>183</v>
          </cell>
          <cell r="O22">
            <v>84</v>
          </cell>
          <cell r="P22">
            <v>189.5</v>
          </cell>
          <cell r="Q22">
            <v>230</v>
          </cell>
          <cell r="R22">
            <v>5</v>
          </cell>
          <cell r="S22">
            <v>18</v>
          </cell>
          <cell r="T22">
            <v>1150</v>
          </cell>
          <cell r="U22">
            <v>355</v>
          </cell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432</v>
          </cell>
          <cell r="AF22"/>
          <cell r="AG22"/>
          <cell r="AH22"/>
          <cell r="AI22">
            <v>787</v>
          </cell>
          <cell r="AJ22">
            <v>3.4217391304347826</v>
          </cell>
          <cell r="AK22">
            <v>6</v>
          </cell>
          <cell r="AL22">
            <v>432</v>
          </cell>
          <cell r="AM22">
            <v>1</v>
          </cell>
        </row>
        <row r="23">
          <cell r="A23">
            <v>13645</v>
          </cell>
          <cell r="B23">
            <v>10350</v>
          </cell>
          <cell r="C23">
            <v>100344</v>
          </cell>
          <cell r="D23" t="str">
            <v>AVIKO Sunny pomfrit 10mm 1kg</v>
          </cell>
          <cell r="E23">
            <v>730</v>
          </cell>
          <cell r="F23" t="str">
            <v>KOM</v>
          </cell>
          <cell r="G23">
            <v>767</v>
          </cell>
          <cell r="H23">
            <v>720</v>
          </cell>
          <cell r="I23">
            <v>521</v>
          </cell>
          <cell r="J23">
            <v>850</v>
          </cell>
          <cell r="K23">
            <v>509</v>
          </cell>
          <cell r="L23">
            <v>549</v>
          </cell>
          <cell r="M23">
            <v>392</v>
          </cell>
          <cell r="N23">
            <v>144</v>
          </cell>
          <cell r="O23">
            <v>292</v>
          </cell>
          <cell r="P23">
            <v>556.5</v>
          </cell>
          <cell r="Q23">
            <v>500</v>
          </cell>
          <cell r="R23">
            <v>5</v>
          </cell>
          <cell r="S23">
            <v>18</v>
          </cell>
          <cell r="T23">
            <v>2500</v>
          </cell>
          <cell r="U23">
            <v>4176</v>
          </cell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>
            <v>4176</v>
          </cell>
          <cell r="AJ23">
            <v>8.3520000000000003</v>
          </cell>
          <cell r="AK23">
            <v>12</v>
          </cell>
          <cell r="AL23">
            <v>648</v>
          </cell>
          <cell r="AM23">
            <v>1</v>
          </cell>
        </row>
        <row r="24">
          <cell r="A24">
            <v>13646</v>
          </cell>
          <cell r="B24">
            <v>10358</v>
          </cell>
          <cell r="C24">
            <v>100352</v>
          </cell>
          <cell r="D24" t="str">
            <v>AVIKO začinjene kriške Tex Mex 600g</v>
          </cell>
          <cell r="E24">
            <v>730</v>
          </cell>
          <cell r="F24" t="str">
            <v>KOM</v>
          </cell>
          <cell r="G24">
            <v>642</v>
          </cell>
          <cell r="H24">
            <v>516</v>
          </cell>
          <cell r="I24">
            <v>540</v>
          </cell>
          <cell r="J24">
            <v>636</v>
          </cell>
          <cell r="K24">
            <v>419</v>
          </cell>
          <cell r="L24">
            <v>447</v>
          </cell>
          <cell r="M24">
            <v>562</v>
          </cell>
          <cell r="N24">
            <v>190</v>
          </cell>
          <cell r="O24">
            <v>246</v>
          </cell>
          <cell r="P24">
            <v>494</v>
          </cell>
          <cell r="Q24">
            <v>550</v>
          </cell>
          <cell r="R24">
            <v>5</v>
          </cell>
          <cell r="S24">
            <v>18</v>
          </cell>
          <cell r="T24">
            <v>2750</v>
          </cell>
          <cell r="U24">
            <v>1549</v>
          </cell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>
            <v>1549</v>
          </cell>
          <cell r="AJ24">
            <v>2.8163636363636364</v>
          </cell>
          <cell r="AK24">
            <v>12</v>
          </cell>
          <cell r="AL24">
            <v>583.20000000000005</v>
          </cell>
          <cell r="AM24">
            <v>0.6</v>
          </cell>
        </row>
        <row r="25">
          <cell r="A25">
            <v>13647</v>
          </cell>
          <cell r="B25">
            <v>10360</v>
          </cell>
          <cell r="C25">
            <v>100354</v>
          </cell>
          <cell r="D25" t="str">
            <v>AVIKO domaćinski Mamas's fries 750g</v>
          </cell>
          <cell r="E25">
            <v>730</v>
          </cell>
          <cell r="F25" t="str">
            <v>KOM</v>
          </cell>
          <cell r="G25">
            <v>348</v>
          </cell>
          <cell r="H25">
            <v>246</v>
          </cell>
          <cell r="I25">
            <v>168</v>
          </cell>
          <cell r="J25">
            <v>180</v>
          </cell>
          <cell r="K25">
            <v>269</v>
          </cell>
          <cell r="L25">
            <v>300</v>
          </cell>
          <cell r="M25">
            <v>220</v>
          </cell>
          <cell r="N25">
            <v>228</v>
          </cell>
          <cell r="O25">
            <v>96</v>
          </cell>
          <cell r="P25">
            <v>244.875</v>
          </cell>
          <cell r="Q25">
            <v>350</v>
          </cell>
          <cell r="R25">
            <v>5</v>
          </cell>
          <cell r="S25">
            <v>18</v>
          </cell>
          <cell r="T25">
            <v>1750</v>
          </cell>
          <cell r="U25">
            <v>2038</v>
          </cell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>
            <v>2038</v>
          </cell>
          <cell r="AJ25">
            <v>5.822857142857143</v>
          </cell>
          <cell r="AK25">
            <v>12</v>
          </cell>
          <cell r="AL25">
            <v>648</v>
          </cell>
          <cell r="AM25">
            <v>0.75</v>
          </cell>
        </row>
        <row r="26">
          <cell r="A26">
            <v>13648</v>
          </cell>
          <cell r="B26">
            <v>10353</v>
          </cell>
          <cell r="C26">
            <v>100347</v>
          </cell>
          <cell r="D26" t="str">
            <v>AVIKO rebrasti pomfrit Zig Zag 750g</v>
          </cell>
          <cell r="E26">
            <v>730</v>
          </cell>
          <cell r="F26" t="str">
            <v>KOM</v>
          </cell>
          <cell r="G26">
            <v>795</v>
          </cell>
          <cell r="H26">
            <v>828</v>
          </cell>
          <cell r="I26">
            <v>659</v>
          </cell>
          <cell r="J26">
            <v>636</v>
          </cell>
          <cell r="K26">
            <v>906</v>
          </cell>
          <cell r="L26">
            <v>892</v>
          </cell>
          <cell r="M26">
            <v>585</v>
          </cell>
          <cell r="N26">
            <v>312</v>
          </cell>
          <cell r="O26">
            <v>393</v>
          </cell>
          <cell r="P26">
            <v>701.625</v>
          </cell>
          <cell r="Q26">
            <v>500</v>
          </cell>
          <cell r="R26">
            <v>5</v>
          </cell>
          <cell r="S26">
            <v>18</v>
          </cell>
          <cell r="T26">
            <v>2500</v>
          </cell>
          <cell r="U26">
            <v>2515</v>
          </cell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>
            <v>2515</v>
          </cell>
          <cell r="AJ26">
            <v>5.03</v>
          </cell>
          <cell r="AK26">
            <v>12</v>
          </cell>
          <cell r="AL26">
            <v>567</v>
          </cell>
          <cell r="AM26">
            <v>0.75</v>
          </cell>
        </row>
        <row r="27">
          <cell r="A27">
            <v>13649</v>
          </cell>
          <cell r="B27">
            <v>10367</v>
          </cell>
          <cell r="C27">
            <v>100361</v>
          </cell>
          <cell r="D27" t="str">
            <v>AVIKO pomfrit A klasa 9mm 750g</v>
          </cell>
          <cell r="E27">
            <v>730</v>
          </cell>
          <cell r="F27" t="str">
            <v>KOM</v>
          </cell>
          <cell r="G27">
            <v>30</v>
          </cell>
          <cell r="H27">
            <v>77</v>
          </cell>
          <cell r="I27">
            <v>26</v>
          </cell>
          <cell r="J27">
            <v>72</v>
          </cell>
          <cell r="K27">
            <v>65</v>
          </cell>
          <cell r="L27">
            <v>46</v>
          </cell>
          <cell r="M27">
            <v>52</v>
          </cell>
          <cell r="N27">
            <v>12</v>
          </cell>
          <cell r="O27">
            <v>12</v>
          </cell>
          <cell r="P27">
            <v>47.5</v>
          </cell>
          <cell r="Q27">
            <v>150</v>
          </cell>
          <cell r="R27">
            <v>5</v>
          </cell>
          <cell r="S27">
            <v>18</v>
          </cell>
          <cell r="T27">
            <v>750</v>
          </cell>
          <cell r="U27">
            <v>7788</v>
          </cell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>
            <v>7788</v>
          </cell>
          <cell r="AJ27">
            <v>51.92</v>
          </cell>
          <cell r="AK27">
            <v>12</v>
          </cell>
          <cell r="AL27">
            <v>567</v>
          </cell>
          <cell r="AM27">
            <v>0.75</v>
          </cell>
        </row>
        <row r="28">
          <cell r="A28">
            <v>13837</v>
          </cell>
          <cell r="B28" t="e">
            <v>#N/A</v>
          </cell>
          <cell r="C28" t="e">
            <v>#N/A</v>
          </cell>
          <cell r="D28" t="str">
            <v>AVIKO Sunny pomfrit 10mm 2.5kg</v>
          </cell>
          <cell r="E28">
            <v>730</v>
          </cell>
          <cell r="F28" t="str">
            <v>KOM</v>
          </cell>
          <cell r="G28" t="e">
            <v>#N/A</v>
          </cell>
          <cell r="H28" t="e">
            <v>#N/A</v>
          </cell>
          <cell r="I28" t="e">
            <v>#N/A</v>
          </cell>
          <cell r="J28" t="e">
            <v>#N/A</v>
          </cell>
          <cell r="K28" t="e">
            <v>#N/A</v>
          </cell>
          <cell r="L28" t="e">
            <v>#N/A</v>
          </cell>
          <cell r="M28" t="e">
            <v>#N/A</v>
          </cell>
          <cell r="N28" t="e">
            <v>#N/A</v>
          </cell>
          <cell r="O28" t="e">
            <v>#N/A</v>
          </cell>
          <cell r="P28"/>
          <cell r="Q28"/>
          <cell r="R28">
            <v>5</v>
          </cell>
          <cell r="S28">
            <v>18</v>
          </cell>
          <cell r="T28"/>
          <cell r="U28" t="e">
            <v>#N/A</v>
          </cell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 t="e">
            <v>#N/A</v>
          </cell>
          <cell r="AJ28" t="str">
            <v/>
          </cell>
          <cell r="AK28">
            <v>5</v>
          </cell>
          <cell r="AL28">
            <v>675</v>
          </cell>
          <cell r="AM28">
            <v>2.5</v>
          </cell>
        </row>
        <row r="29">
          <cell r="A29">
            <v>13827</v>
          </cell>
          <cell r="B29">
            <v>10394</v>
          </cell>
          <cell r="C29">
            <v>100387</v>
          </cell>
          <cell r="D29" t="str">
            <v>AVIKO KROKETI od pire krompira 2.5kg</v>
          </cell>
          <cell r="E29">
            <v>730</v>
          </cell>
          <cell r="F29" t="str">
            <v>KOM</v>
          </cell>
          <cell r="G29">
            <v>4</v>
          </cell>
          <cell r="H29">
            <v>20</v>
          </cell>
          <cell r="I29">
            <v>16</v>
          </cell>
          <cell r="J29">
            <v>12</v>
          </cell>
          <cell r="K29">
            <v>8</v>
          </cell>
          <cell r="L29">
            <v>12</v>
          </cell>
          <cell r="M29">
            <v>4</v>
          </cell>
          <cell r="N29">
            <v>3</v>
          </cell>
          <cell r="O29">
            <v>0</v>
          </cell>
          <cell r="P29">
            <v>9.875</v>
          </cell>
          <cell r="Q29">
            <v>20</v>
          </cell>
          <cell r="R29">
            <v>5</v>
          </cell>
          <cell r="S29">
            <v>18</v>
          </cell>
          <cell r="T29"/>
          <cell r="U29">
            <v>76</v>
          </cell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>
            <v>76</v>
          </cell>
          <cell r="AJ29">
            <v>3.8</v>
          </cell>
          <cell r="AK29">
            <v>4</v>
          </cell>
          <cell r="AL29">
            <v>720</v>
          </cell>
          <cell r="AM29">
            <v>2.5</v>
          </cell>
        </row>
        <row r="30">
          <cell r="A30">
            <v>13828</v>
          </cell>
          <cell r="B30">
            <v>10399</v>
          </cell>
          <cell r="C30">
            <v>100392</v>
          </cell>
          <cell r="D30" t="str">
            <v>AVIKO DUCHESSE mini kroketi 2.5kg</v>
          </cell>
          <cell r="E30">
            <v>730</v>
          </cell>
          <cell r="F30" t="str">
            <v>KOM</v>
          </cell>
          <cell r="G30">
            <v>0</v>
          </cell>
          <cell r="H30">
            <v>0</v>
          </cell>
          <cell r="I30">
            <v>8</v>
          </cell>
          <cell r="J30">
            <v>0</v>
          </cell>
          <cell r="K30">
            <v>20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3.5</v>
          </cell>
          <cell r="Q30">
            <v>0</v>
          </cell>
          <cell r="R30">
            <v>5</v>
          </cell>
          <cell r="S30">
            <v>18</v>
          </cell>
          <cell r="T30"/>
          <cell r="U30">
            <v>168</v>
          </cell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>
            <v>168</v>
          </cell>
          <cell r="AJ30" t="str">
            <v/>
          </cell>
          <cell r="AK30">
            <v>4</v>
          </cell>
          <cell r="AL30">
            <v>720</v>
          </cell>
          <cell r="AM30">
            <v>2.5</v>
          </cell>
        </row>
        <row r="31">
          <cell r="A31">
            <v>13829</v>
          </cell>
          <cell r="B31">
            <v>10356</v>
          </cell>
          <cell r="C31">
            <v>100350</v>
          </cell>
          <cell r="D31" t="str">
            <v>AVIKO PREMIUM SUPERCRUNCH sa korom 9.5mm 2.5kg</v>
          </cell>
          <cell r="E31">
            <v>730</v>
          </cell>
          <cell r="F31" t="str">
            <v>KOM</v>
          </cell>
          <cell r="G31">
            <v>693</v>
          </cell>
          <cell r="H31">
            <v>443</v>
          </cell>
          <cell r="I31">
            <v>814</v>
          </cell>
          <cell r="J31">
            <v>672</v>
          </cell>
          <cell r="K31">
            <v>726</v>
          </cell>
          <cell r="L31">
            <v>648</v>
          </cell>
          <cell r="M31">
            <v>1024</v>
          </cell>
          <cell r="N31">
            <v>580</v>
          </cell>
          <cell r="O31">
            <v>292</v>
          </cell>
          <cell r="P31">
            <v>700</v>
          </cell>
          <cell r="Q31">
            <v>800</v>
          </cell>
          <cell r="R31">
            <v>5</v>
          </cell>
          <cell r="S31">
            <v>18</v>
          </cell>
          <cell r="T31">
            <v>4000</v>
          </cell>
          <cell r="U31">
            <v>793</v>
          </cell>
          <cell r="V31">
            <v>432</v>
          </cell>
          <cell r="W31"/>
          <cell r="X31"/>
          <cell r="Y31"/>
          <cell r="Z31"/>
          <cell r="AA31"/>
          <cell r="AB31"/>
          <cell r="AC31"/>
          <cell r="AD31"/>
          <cell r="AE31">
            <v>648</v>
          </cell>
          <cell r="AF31"/>
          <cell r="AG31"/>
          <cell r="AH31"/>
          <cell r="AI31">
            <v>1873</v>
          </cell>
          <cell r="AJ31">
            <v>2.3412500000000001</v>
          </cell>
          <cell r="AK31">
            <v>4</v>
          </cell>
          <cell r="AL31">
            <v>540</v>
          </cell>
          <cell r="AM31">
            <v>2.5</v>
          </cell>
        </row>
        <row r="32">
          <cell r="A32">
            <v>13830</v>
          </cell>
          <cell r="B32">
            <v>10376</v>
          </cell>
          <cell r="C32">
            <v>100369</v>
          </cell>
          <cell r="D32" t="str">
            <v>AVIKO PREMIUM WEDGES rebraste kriške sa korom 2.5kg</v>
          </cell>
          <cell r="E32">
            <v>730</v>
          </cell>
          <cell r="F32" t="str">
            <v>KOM</v>
          </cell>
          <cell r="G32">
            <v>64</v>
          </cell>
          <cell r="H32">
            <v>10</v>
          </cell>
          <cell r="I32">
            <v>44</v>
          </cell>
          <cell r="J32">
            <v>28</v>
          </cell>
          <cell r="K32">
            <v>12</v>
          </cell>
          <cell r="L32">
            <v>37</v>
          </cell>
          <cell r="M32">
            <v>12</v>
          </cell>
          <cell r="N32">
            <v>12</v>
          </cell>
          <cell r="O32">
            <v>4</v>
          </cell>
          <cell r="P32">
            <v>27.375</v>
          </cell>
          <cell r="Q32">
            <v>80</v>
          </cell>
          <cell r="R32">
            <v>5</v>
          </cell>
          <cell r="S32">
            <v>18</v>
          </cell>
          <cell r="T32">
            <v>400</v>
          </cell>
          <cell r="U32">
            <v>169</v>
          </cell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>
            <v>169</v>
          </cell>
          <cell r="AJ32">
            <v>2.1124999999999998</v>
          </cell>
          <cell r="AK32">
            <v>4</v>
          </cell>
          <cell r="AL32">
            <v>720</v>
          </cell>
          <cell r="AM32">
            <v>2.5</v>
          </cell>
        </row>
        <row r="33">
          <cell r="A33">
            <v>13831</v>
          </cell>
          <cell r="B33">
            <v>10363</v>
          </cell>
          <cell r="C33">
            <v>100357</v>
          </cell>
          <cell r="D33" t="str">
            <v>AVIKO PREMIUM GRIP 'N DIP - KANU sa korom 2kg</v>
          </cell>
          <cell r="E33">
            <v>730</v>
          </cell>
          <cell r="F33" t="str">
            <v>KOM</v>
          </cell>
          <cell r="G33">
            <v>83</v>
          </cell>
          <cell r="H33">
            <v>220</v>
          </cell>
          <cell r="I33">
            <v>150</v>
          </cell>
          <cell r="J33">
            <v>235</v>
          </cell>
          <cell r="K33">
            <v>120</v>
          </cell>
          <cell r="L33">
            <v>150</v>
          </cell>
          <cell r="M33">
            <v>25</v>
          </cell>
          <cell r="N33">
            <v>50</v>
          </cell>
          <cell r="O33">
            <v>0</v>
          </cell>
          <cell r="P33">
            <v>50</v>
          </cell>
          <cell r="Q33">
            <v>200</v>
          </cell>
          <cell r="R33">
            <v>5</v>
          </cell>
          <cell r="S33">
            <v>18</v>
          </cell>
          <cell r="T33">
            <v>1000</v>
          </cell>
          <cell r="U33">
            <v>900</v>
          </cell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>
            <v>900</v>
          </cell>
          <cell r="AJ33">
            <v>4.5</v>
          </cell>
          <cell r="AK33">
            <v>5</v>
          </cell>
          <cell r="AL33">
            <v>540</v>
          </cell>
          <cell r="AM33">
            <v>2</v>
          </cell>
        </row>
        <row r="34">
          <cell r="A34">
            <v>13838</v>
          </cell>
          <cell r="B34">
            <v>10372</v>
          </cell>
          <cell r="C34">
            <v>100365</v>
          </cell>
          <cell r="D34" t="str">
            <v>AVIKO SUPERCRUNCH Pure&amp;Rustic 2.5kg</v>
          </cell>
          <cell r="E34">
            <v>730</v>
          </cell>
          <cell r="F34" t="str">
            <v>KOM</v>
          </cell>
          <cell r="G34">
            <v>32</v>
          </cell>
          <cell r="H34">
            <v>24</v>
          </cell>
          <cell r="I34">
            <v>60</v>
          </cell>
          <cell r="J34">
            <v>25</v>
          </cell>
          <cell r="K34">
            <v>16</v>
          </cell>
          <cell r="L34">
            <v>48</v>
          </cell>
          <cell r="M34">
            <v>52</v>
          </cell>
          <cell r="N34">
            <v>8</v>
          </cell>
          <cell r="O34">
            <v>32</v>
          </cell>
          <cell r="P34">
            <v>33.125</v>
          </cell>
          <cell r="Q34">
            <v>50</v>
          </cell>
          <cell r="R34">
            <v>5</v>
          </cell>
          <cell r="S34">
            <v>18</v>
          </cell>
          <cell r="T34">
            <v>250</v>
          </cell>
          <cell r="U34">
            <v>122</v>
          </cell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>
            <v>122</v>
          </cell>
          <cell r="AJ34">
            <v>2.44</v>
          </cell>
          <cell r="AK34">
            <v>4</v>
          </cell>
          <cell r="AL34">
            <v>630</v>
          </cell>
          <cell r="AM34">
            <v>2.5</v>
          </cell>
        </row>
        <row r="35">
          <cell r="A35">
            <v>14159</v>
          </cell>
          <cell r="B35" t="e">
            <v>#N/A</v>
          </cell>
          <cell r="C35" t="e">
            <v>#N/A</v>
          </cell>
          <cell r="D35" t="str">
            <v>AVIKO začinjene rebraste kriške 2.5kg</v>
          </cell>
          <cell r="E35">
            <v>730</v>
          </cell>
          <cell r="F35" t="str">
            <v>KOM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  <cell r="P35" t="e">
            <v>#N/A</v>
          </cell>
          <cell r="Q35">
            <v>0</v>
          </cell>
          <cell r="R35">
            <v>5</v>
          </cell>
          <cell r="S35">
            <v>18</v>
          </cell>
          <cell r="T35">
            <v>0</v>
          </cell>
          <cell r="U35" t="e">
            <v>#N/A</v>
          </cell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 t="e">
            <v>#N/A</v>
          </cell>
          <cell r="AJ35" t="str">
            <v/>
          </cell>
          <cell r="AK35">
            <v>4</v>
          </cell>
          <cell r="AL35">
            <v>720</v>
          </cell>
          <cell r="AM35">
            <v>2.5</v>
          </cell>
        </row>
        <row r="36">
          <cell r="A36">
            <v>14653</v>
          </cell>
          <cell r="B36">
            <v>10369</v>
          </cell>
          <cell r="C36" t="e">
            <v>#N/A</v>
          </cell>
          <cell r="D36" t="str">
            <v>AVIKO rebrasti pomfrit A klasa INC 2.5kg</v>
          </cell>
          <cell r="E36">
            <v>730</v>
          </cell>
          <cell r="F36" t="str">
            <v>KOM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5</v>
          </cell>
          <cell r="S36">
            <v>18</v>
          </cell>
          <cell r="T36">
            <v>0</v>
          </cell>
          <cell r="U36" t="e">
            <v>#N/A</v>
          </cell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 t="e">
            <v>#N/A</v>
          </cell>
          <cell r="AJ36" t="str">
            <v/>
          </cell>
          <cell r="AK36">
            <v>4</v>
          </cell>
          <cell r="AL36">
            <v>840</v>
          </cell>
          <cell r="AM36">
            <v>2.5</v>
          </cell>
        </row>
        <row r="37">
          <cell r="A37">
            <v>14484</v>
          </cell>
          <cell r="B37">
            <v>14410</v>
          </cell>
          <cell r="C37">
            <v>1002309</v>
          </cell>
          <cell r="D37" t="str">
            <v>AVIKO gratini cream&amp;cheese 1.5kg</v>
          </cell>
          <cell r="E37">
            <v>730</v>
          </cell>
          <cell r="F37" t="str">
            <v>KOM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 t="e">
            <v>#N/A</v>
          </cell>
          <cell r="O37" t="e">
            <v>#N/A</v>
          </cell>
          <cell r="P37" t="e">
            <v>#N/A</v>
          </cell>
          <cell r="Q37">
            <v>0</v>
          </cell>
          <cell r="R37">
            <v>5</v>
          </cell>
          <cell r="S37">
            <v>18</v>
          </cell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>
            <v>0</v>
          </cell>
          <cell r="AJ37" t="str">
            <v/>
          </cell>
          <cell r="AK37">
            <v>6</v>
          </cell>
          <cell r="AL37">
            <v>432</v>
          </cell>
          <cell r="AM37">
            <v>1.5</v>
          </cell>
        </row>
        <row r="38">
          <cell r="A38">
            <v>14483</v>
          </cell>
          <cell r="B38" t="e">
            <v>#N/A</v>
          </cell>
          <cell r="C38" t="e">
            <v>#N/A</v>
          </cell>
          <cell r="D38" t="str">
            <v>AVIKO gratini sa brokolijem 1.5kg</v>
          </cell>
          <cell r="E38">
            <v>730</v>
          </cell>
          <cell r="F38" t="str">
            <v>KOM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 t="e">
            <v>#N/A</v>
          </cell>
          <cell r="O38" t="e">
            <v>#N/A</v>
          </cell>
          <cell r="P38" t="e">
            <v>#N/A</v>
          </cell>
          <cell r="Q38"/>
          <cell r="R38">
            <v>5</v>
          </cell>
          <cell r="S38">
            <v>18</v>
          </cell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>
            <v>0</v>
          </cell>
          <cell r="AJ38" t="str">
            <v/>
          </cell>
          <cell r="AK38">
            <v>6</v>
          </cell>
          <cell r="AL38">
            <v>432</v>
          </cell>
          <cell r="AM38">
            <v>1.5</v>
          </cell>
        </row>
        <row r="39">
          <cell r="A39">
            <v>14485</v>
          </cell>
          <cell r="B39" t="e">
            <v>#N/A</v>
          </cell>
          <cell r="C39" t="e">
            <v>#N/A</v>
          </cell>
          <cell r="D39" t="str">
            <v>Aviko Mini gratini špargla &amp; parmezan 1000g</v>
          </cell>
          <cell r="E39">
            <v>730</v>
          </cell>
          <cell r="F39" t="str">
            <v>KOM</v>
          </cell>
          <cell r="G39" t="e">
            <v>#N/A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  <cell r="L39" t="e">
            <v>#N/A</v>
          </cell>
          <cell r="M39" t="e">
            <v>#N/A</v>
          </cell>
          <cell r="N39" t="e">
            <v>#N/A</v>
          </cell>
          <cell r="O39" t="e">
            <v>#N/A</v>
          </cell>
          <cell r="P39" t="e">
            <v>#N/A</v>
          </cell>
          <cell r="Q39"/>
          <cell r="R39">
            <v>5</v>
          </cell>
          <cell r="S39">
            <v>18</v>
          </cell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>
            <v>0</v>
          </cell>
          <cell r="AJ39" t="str">
            <v/>
          </cell>
          <cell r="AK39">
            <v>10</v>
          </cell>
          <cell r="AL39">
            <v>630</v>
          </cell>
          <cell r="AM39">
            <v>1</v>
          </cell>
        </row>
        <row r="40">
          <cell r="A40">
            <v>14486</v>
          </cell>
          <cell r="B40" t="e">
            <v>#N/A</v>
          </cell>
          <cell r="C40" t="e">
            <v>#N/A</v>
          </cell>
          <cell r="D40" t="str">
            <v>AVIKO mini gratini sa začinskim biljem 1</v>
          </cell>
          <cell r="E40">
            <v>730</v>
          </cell>
          <cell r="F40" t="str">
            <v>KOM</v>
          </cell>
          <cell r="G40" t="e">
            <v>#N/A</v>
          </cell>
          <cell r="H40" t="e">
            <v>#N/A</v>
          </cell>
          <cell r="I40" t="e">
            <v>#N/A</v>
          </cell>
          <cell r="J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  <cell r="P40" t="e">
            <v>#N/A</v>
          </cell>
          <cell r="Q40"/>
          <cell r="R40">
            <v>5</v>
          </cell>
          <cell r="S40">
            <v>18</v>
          </cell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>
            <v>0</v>
          </cell>
          <cell r="AJ40" t="str">
            <v/>
          </cell>
          <cell r="AK40">
            <v>10</v>
          </cell>
          <cell r="AL40">
            <v>630</v>
          </cell>
          <cell r="AM40">
            <v>1</v>
          </cell>
        </row>
        <row r="41">
          <cell r="A41">
            <v>14479</v>
          </cell>
          <cell r="B41">
            <v>10362</v>
          </cell>
          <cell r="C41">
            <v>100356</v>
          </cell>
          <cell r="D41" t="str">
            <v>AVIKO mozzarela sticks 1kg</v>
          </cell>
          <cell r="E41">
            <v>730</v>
          </cell>
          <cell r="F41" t="str">
            <v>KOM</v>
          </cell>
          <cell r="G41">
            <v>0</v>
          </cell>
          <cell r="H41">
            <v>0</v>
          </cell>
          <cell r="I41">
            <v>0</v>
          </cell>
          <cell r="J41">
            <v>23</v>
          </cell>
          <cell r="K41">
            <v>12</v>
          </cell>
          <cell r="L41">
            <v>3</v>
          </cell>
          <cell r="M41">
            <v>0</v>
          </cell>
          <cell r="N41">
            <v>0</v>
          </cell>
          <cell r="O41">
            <v>0</v>
          </cell>
          <cell r="P41">
            <v>4.75</v>
          </cell>
          <cell r="Q41">
            <v>0</v>
          </cell>
          <cell r="R41">
            <v>6</v>
          </cell>
          <cell r="S41">
            <v>18</v>
          </cell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>
            <v>0</v>
          </cell>
          <cell r="AJ41" t="str">
            <v/>
          </cell>
          <cell r="AK41">
            <v>5</v>
          </cell>
          <cell r="AL41">
            <v>540</v>
          </cell>
          <cell r="AM41">
            <v>1</v>
          </cell>
        </row>
        <row r="42">
          <cell r="A42">
            <v>14480</v>
          </cell>
          <cell r="B42">
            <v>10374</v>
          </cell>
          <cell r="C42">
            <v>100367</v>
          </cell>
          <cell r="D42" t="str">
            <v>AVIKO halapeno sticks 1kg</v>
          </cell>
          <cell r="E42">
            <v>730</v>
          </cell>
          <cell r="F42" t="str">
            <v>KOM</v>
          </cell>
          <cell r="G42">
            <v>52</v>
          </cell>
          <cell r="H42">
            <v>27</v>
          </cell>
          <cell r="I42">
            <v>68</v>
          </cell>
          <cell r="J42">
            <v>37</v>
          </cell>
          <cell r="K42">
            <v>31</v>
          </cell>
          <cell r="L42">
            <v>2</v>
          </cell>
          <cell r="M42">
            <v>0</v>
          </cell>
          <cell r="N42">
            <v>0</v>
          </cell>
          <cell r="O42">
            <v>0</v>
          </cell>
          <cell r="P42">
            <v>27.125</v>
          </cell>
          <cell r="Q42">
            <v>0</v>
          </cell>
          <cell r="R42">
            <v>6</v>
          </cell>
          <cell r="S42">
            <v>18</v>
          </cell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>
            <v>0</v>
          </cell>
          <cell r="AJ42" t="str">
            <v/>
          </cell>
          <cell r="AK42">
            <v>5</v>
          </cell>
          <cell r="AL42">
            <v>540</v>
          </cell>
          <cell r="AM42">
            <v>1</v>
          </cell>
        </row>
        <row r="43">
          <cell r="A43">
            <v>14512</v>
          </cell>
          <cell r="B43" t="e">
            <v>#N/A</v>
          </cell>
          <cell r="C43" t="e">
            <v>#N/A</v>
          </cell>
          <cell r="D43" t="str">
            <v>AVIKO kroketi od krompira 2.5kg</v>
          </cell>
          <cell r="E43">
            <v>730</v>
          </cell>
          <cell r="F43" t="str">
            <v>KOM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 t="e">
            <v>#N/A</v>
          </cell>
          <cell r="N43" t="e">
            <v>#N/A</v>
          </cell>
          <cell r="O43" t="e">
            <v>#N/A</v>
          </cell>
          <cell r="P43" t="e">
            <v>#N/A</v>
          </cell>
          <cell r="Q43">
            <v>0</v>
          </cell>
          <cell r="R43">
            <v>5</v>
          </cell>
          <cell r="S43">
            <v>18</v>
          </cell>
          <cell r="T43">
            <v>0</v>
          </cell>
          <cell r="U43" t="e">
            <v>#N/A</v>
          </cell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 t="e">
            <v>#N/A</v>
          </cell>
          <cell r="AJ43" t="str">
            <v/>
          </cell>
          <cell r="AK43">
            <v>4</v>
          </cell>
          <cell r="AL43">
            <v>630</v>
          </cell>
          <cell r="AM43">
            <v>2.5</v>
          </cell>
        </row>
        <row r="44">
          <cell r="A44">
            <v>14513</v>
          </cell>
          <cell r="B44">
            <v>10396</v>
          </cell>
          <cell r="C44">
            <v>100389</v>
          </cell>
          <cell r="D44" t="str">
            <v>AVIKO Noisettes kuglice od kropmira 2.5k</v>
          </cell>
          <cell r="E44">
            <v>730</v>
          </cell>
          <cell r="F44" t="str">
            <v>KOM</v>
          </cell>
          <cell r="G44">
            <v>0</v>
          </cell>
          <cell r="H44">
            <v>10</v>
          </cell>
          <cell r="I44">
            <v>28</v>
          </cell>
          <cell r="J44">
            <v>8</v>
          </cell>
          <cell r="K44">
            <v>111</v>
          </cell>
          <cell r="L44">
            <v>20</v>
          </cell>
          <cell r="M44">
            <v>0</v>
          </cell>
          <cell r="N44">
            <v>4</v>
          </cell>
          <cell r="O44">
            <v>0</v>
          </cell>
          <cell r="P44">
            <v>22.625</v>
          </cell>
          <cell r="Q44">
            <v>0</v>
          </cell>
          <cell r="R44">
            <v>5</v>
          </cell>
          <cell r="S44">
            <v>18</v>
          </cell>
          <cell r="T44">
            <v>0</v>
          </cell>
          <cell r="U44">
            <v>81</v>
          </cell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>
            <v>81</v>
          </cell>
          <cell r="AJ44" t="str">
            <v/>
          </cell>
          <cell r="AK44">
            <v>4</v>
          </cell>
          <cell r="AL44">
            <v>630</v>
          </cell>
          <cell r="AM44">
            <v>2.5</v>
          </cell>
        </row>
        <row r="45">
          <cell r="A45">
            <v>14514</v>
          </cell>
          <cell r="B45">
            <v>10397</v>
          </cell>
          <cell r="C45">
            <v>100390</v>
          </cell>
          <cell r="D45" t="str">
            <v>AVIKO Rostiko Rounds rendani. zač.2.5kg</v>
          </cell>
          <cell r="E45">
            <v>730</v>
          </cell>
          <cell r="F45" t="str">
            <v>KOM</v>
          </cell>
          <cell r="G45">
            <v>2</v>
          </cell>
          <cell r="H45">
            <v>35</v>
          </cell>
          <cell r="I45">
            <v>24</v>
          </cell>
          <cell r="J45">
            <v>52</v>
          </cell>
          <cell r="K45">
            <v>64</v>
          </cell>
          <cell r="L45">
            <v>108</v>
          </cell>
          <cell r="M45">
            <v>52</v>
          </cell>
          <cell r="N45">
            <v>22</v>
          </cell>
          <cell r="O45">
            <v>12</v>
          </cell>
          <cell r="P45">
            <v>44.875</v>
          </cell>
          <cell r="Q45">
            <v>0</v>
          </cell>
          <cell r="R45">
            <v>5</v>
          </cell>
          <cell r="S45">
            <v>18</v>
          </cell>
          <cell r="T45">
            <v>0</v>
          </cell>
          <cell r="U45">
            <v>102</v>
          </cell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>
            <v>102</v>
          </cell>
          <cell r="AJ45" t="str">
            <v/>
          </cell>
          <cell r="AK45">
            <v>4</v>
          </cell>
          <cell r="AL45">
            <v>630</v>
          </cell>
          <cell r="AM45">
            <v>2.5</v>
          </cell>
        </row>
        <row r="46">
          <cell r="A46">
            <v>14515</v>
          </cell>
          <cell r="B46">
            <v>10386</v>
          </cell>
          <cell r="C46">
            <v>100379</v>
          </cell>
          <cell r="D46" t="str">
            <v>AVIKO Patatas bravas. kockice od krom.2.5</v>
          </cell>
          <cell r="E46">
            <v>730</v>
          </cell>
          <cell r="F46" t="str">
            <v>KOM</v>
          </cell>
          <cell r="G46">
            <v>0</v>
          </cell>
          <cell r="H46">
            <v>24</v>
          </cell>
          <cell r="I46">
            <v>12</v>
          </cell>
          <cell r="J46">
            <v>40</v>
          </cell>
          <cell r="K46">
            <v>220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</v>
          </cell>
          <cell r="Q46">
            <v>0</v>
          </cell>
          <cell r="R46">
            <v>5</v>
          </cell>
          <cell r="S46">
            <v>18</v>
          </cell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>
            <v>0</v>
          </cell>
          <cell r="AJ46" t="str">
            <v/>
          </cell>
          <cell r="AK46">
            <v>4</v>
          </cell>
          <cell r="AL46">
            <v>720</v>
          </cell>
          <cell r="AM46">
            <v>2.5</v>
          </cell>
        </row>
        <row r="47">
          <cell r="A47">
            <v>14516</v>
          </cell>
          <cell r="B47">
            <v>10393</v>
          </cell>
          <cell r="C47">
            <v>100386</v>
          </cell>
          <cell r="D47" t="str">
            <v>AVIKO Rosti bites rendani. začinjeni 2.5</v>
          </cell>
          <cell r="E47">
            <v>730</v>
          </cell>
          <cell r="F47" t="str">
            <v>KOM</v>
          </cell>
          <cell r="G47">
            <v>4</v>
          </cell>
          <cell r="H47">
            <v>7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1.375</v>
          </cell>
          <cell r="Q47">
            <v>0</v>
          </cell>
          <cell r="R47">
            <v>5</v>
          </cell>
          <cell r="S47">
            <v>18</v>
          </cell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>
            <v>0</v>
          </cell>
          <cell r="AJ47" t="str">
            <v/>
          </cell>
          <cell r="AK47">
            <v>4</v>
          </cell>
          <cell r="AL47">
            <v>630</v>
          </cell>
          <cell r="AM47">
            <v>2.5</v>
          </cell>
        </row>
        <row r="48">
          <cell r="A48">
            <v>14517</v>
          </cell>
          <cell r="B48">
            <v>10384</v>
          </cell>
          <cell r="C48">
            <v>100377</v>
          </cell>
          <cell r="D48" t="str">
            <v>AVIKO Falafel bites 1kg</v>
          </cell>
          <cell r="E48">
            <v>730</v>
          </cell>
          <cell r="F48" t="str">
            <v>KOM</v>
          </cell>
          <cell r="G48">
            <v>15</v>
          </cell>
          <cell r="H48">
            <v>35</v>
          </cell>
          <cell r="I48">
            <v>28</v>
          </cell>
          <cell r="J48">
            <v>21</v>
          </cell>
          <cell r="K48">
            <v>34</v>
          </cell>
          <cell r="L48">
            <v>27</v>
          </cell>
          <cell r="M48">
            <v>8</v>
          </cell>
          <cell r="N48">
            <v>14</v>
          </cell>
          <cell r="O48">
            <v>0</v>
          </cell>
          <cell r="P48">
            <v>22.75</v>
          </cell>
          <cell r="Q48">
            <v>20</v>
          </cell>
          <cell r="R48">
            <v>5</v>
          </cell>
          <cell r="S48">
            <v>18</v>
          </cell>
          <cell r="T48">
            <v>100</v>
          </cell>
          <cell r="U48">
            <v>288</v>
          </cell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>
            <v>288</v>
          </cell>
          <cell r="AJ48">
            <v>14.4</v>
          </cell>
          <cell r="AK48">
            <v>3</v>
          </cell>
          <cell r="AL48">
            <v>462</v>
          </cell>
          <cell r="AM48">
            <v>1</v>
          </cell>
        </row>
        <row r="49">
          <cell r="A49">
            <v>14518</v>
          </cell>
          <cell r="B49">
            <v>10400</v>
          </cell>
          <cell r="C49">
            <v>100393</v>
          </cell>
          <cell r="D49" t="str">
            <v>AVIKO Thin wedges (chips) 1kg</v>
          </cell>
          <cell r="E49">
            <v>730</v>
          </cell>
          <cell r="F49" t="str">
            <v>KOM</v>
          </cell>
          <cell r="G49">
            <v>8</v>
          </cell>
          <cell r="H49">
            <v>10</v>
          </cell>
          <cell r="I49">
            <v>16</v>
          </cell>
          <cell r="J49">
            <v>0</v>
          </cell>
          <cell r="K49">
            <v>11</v>
          </cell>
          <cell r="L49">
            <v>12</v>
          </cell>
          <cell r="M49">
            <v>12</v>
          </cell>
          <cell r="N49">
            <v>12</v>
          </cell>
          <cell r="O49">
            <v>0</v>
          </cell>
          <cell r="P49">
            <v>10.125</v>
          </cell>
          <cell r="Q49">
            <v>10</v>
          </cell>
          <cell r="R49">
            <v>5</v>
          </cell>
          <cell r="S49">
            <v>18</v>
          </cell>
          <cell r="T49">
            <v>50</v>
          </cell>
          <cell r="U49">
            <v>563</v>
          </cell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>
            <v>563</v>
          </cell>
          <cell r="AJ49">
            <v>56.3</v>
          </cell>
          <cell r="AK49">
            <v>4</v>
          </cell>
          <cell r="AL49">
            <v>252</v>
          </cell>
          <cell r="AM49">
            <v>1</v>
          </cell>
        </row>
        <row r="50">
          <cell r="A50">
            <v>14519</v>
          </cell>
          <cell r="B50">
            <v>10380</v>
          </cell>
          <cell r="C50">
            <v>100373</v>
          </cell>
          <cell r="D50" t="str">
            <v>AVIKO Deep crinkle slices (rebrasti d.)2.5</v>
          </cell>
          <cell r="E50">
            <v>730</v>
          </cell>
          <cell r="F50" t="str">
            <v>KOM</v>
          </cell>
          <cell r="G50">
            <v>16</v>
          </cell>
          <cell r="H50">
            <v>56</v>
          </cell>
          <cell r="I50">
            <v>40</v>
          </cell>
          <cell r="J50">
            <v>4</v>
          </cell>
          <cell r="K50">
            <v>72</v>
          </cell>
          <cell r="L50">
            <v>8</v>
          </cell>
          <cell r="M50">
            <v>9</v>
          </cell>
          <cell r="N50">
            <v>0</v>
          </cell>
          <cell r="O50">
            <v>116</v>
          </cell>
          <cell r="P50">
            <v>25.625</v>
          </cell>
          <cell r="Q50">
            <v>60</v>
          </cell>
          <cell r="R50">
            <v>5</v>
          </cell>
          <cell r="S50">
            <v>18</v>
          </cell>
          <cell r="T50">
            <v>300</v>
          </cell>
          <cell r="U50">
            <v>131</v>
          </cell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>
            <v>131</v>
          </cell>
          <cell r="AJ50">
            <v>2.1833333333333331</v>
          </cell>
          <cell r="AK50">
            <v>4</v>
          </cell>
          <cell r="AL50">
            <v>630</v>
          </cell>
          <cell r="AM50">
            <v>2.5</v>
          </cell>
        </row>
        <row r="51">
          <cell r="A51">
            <v>14520</v>
          </cell>
          <cell r="B51" t="e">
            <v>#N/A</v>
          </cell>
          <cell r="C51" t="e">
            <v>#N/A</v>
          </cell>
          <cell r="D51" t="str">
            <v>AVIKO kockice od batat krompira 2.5kg</v>
          </cell>
          <cell r="E51">
            <v>730</v>
          </cell>
          <cell r="F51" t="str">
            <v>KOM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 t="e">
            <v>#N/A</v>
          </cell>
          <cell r="L51" t="e">
            <v>#N/A</v>
          </cell>
          <cell r="M51" t="e">
            <v>#N/A</v>
          </cell>
          <cell r="N51" t="e">
            <v>#N/A</v>
          </cell>
          <cell r="O51" t="e">
            <v>#N/A</v>
          </cell>
          <cell r="P51" t="e">
            <v>#N/A</v>
          </cell>
          <cell r="Q51">
            <v>0</v>
          </cell>
          <cell r="R51">
            <v>5</v>
          </cell>
          <cell r="S51">
            <v>18</v>
          </cell>
          <cell r="T51">
            <v>0</v>
          </cell>
          <cell r="U51" t="e">
            <v>#N/A</v>
          </cell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 t="e">
            <v>#N/A</v>
          </cell>
          <cell r="AJ51" t="str">
            <v/>
          </cell>
          <cell r="AK51">
            <v>4</v>
          </cell>
          <cell r="AL51">
            <v>720</v>
          </cell>
          <cell r="AM51">
            <v>2.5</v>
          </cell>
        </row>
        <row r="52">
          <cell r="A52">
            <v>14521</v>
          </cell>
          <cell r="B52">
            <v>10383</v>
          </cell>
          <cell r="C52">
            <v>100376</v>
          </cell>
          <cell r="D52" t="str">
            <v>AVIKO Wavy blends talasasti zač.2.5kg</v>
          </cell>
          <cell r="E52">
            <v>730</v>
          </cell>
          <cell r="F52" t="str">
            <v>KOM</v>
          </cell>
          <cell r="G52">
            <v>16</v>
          </cell>
          <cell r="H52">
            <v>24</v>
          </cell>
          <cell r="I52">
            <v>24</v>
          </cell>
          <cell r="J52">
            <v>25</v>
          </cell>
          <cell r="K52">
            <v>16</v>
          </cell>
          <cell r="L52">
            <v>25</v>
          </cell>
          <cell r="M52">
            <v>12</v>
          </cell>
          <cell r="N52">
            <v>13</v>
          </cell>
          <cell r="O52">
            <v>0</v>
          </cell>
          <cell r="P52">
            <v>19.375</v>
          </cell>
          <cell r="Q52">
            <v>35</v>
          </cell>
          <cell r="R52">
            <v>5</v>
          </cell>
          <cell r="S52">
            <v>18</v>
          </cell>
          <cell r="T52">
            <v>175</v>
          </cell>
          <cell r="U52">
            <v>118</v>
          </cell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>
            <v>118</v>
          </cell>
          <cell r="AJ52">
            <v>3.3714285714285714</v>
          </cell>
          <cell r="AK52">
            <v>4</v>
          </cell>
          <cell r="AL52">
            <v>630</v>
          </cell>
          <cell r="AM52">
            <v>2.5</v>
          </cell>
        </row>
        <row r="53">
          <cell r="A53">
            <v>14522</v>
          </cell>
          <cell r="B53">
            <v>10391</v>
          </cell>
          <cell r="C53">
            <v>100384</v>
          </cell>
          <cell r="D53" t="str">
            <v>AVIKO Wavy blends talasasti sir.b.luk 2.5</v>
          </cell>
          <cell r="E53">
            <v>730</v>
          </cell>
          <cell r="F53" t="str">
            <v>KOM</v>
          </cell>
          <cell r="G53">
            <v>0</v>
          </cell>
          <cell r="H53">
            <v>8</v>
          </cell>
          <cell r="I53">
            <v>0</v>
          </cell>
          <cell r="J53">
            <v>13</v>
          </cell>
          <cell r="K53">
            <v>20</v>
          </cell>
          <cell r="L53">
            <v>20</v>
          </cell>
          <cell r="M53">
            <v>0</v>
          </cell>
          <cell r="N53">
            <v>0</v>
          </cell>
          <cell r="O53">
            <v>0</v>
          </cell>
          <cell r="P53">
            <v>7.625</v>
          </cell>
          <cell r="Q53">
            <v>0</v>
          </cell>
          <cell r="R53">
            <v>5</v>
          </cell>
          <cell r="S53">
            <v>18</v>
          </cell>
          <cell r="T53">
            <v>0</v>
          </cell>
          <cell r="U53">
            <v>212</v>
          </cell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>
            <v>212</v>
          </cell>
          <cell r="AJ53" t="str">
            <v/>
          </cell>
          <cell r="AK53">
            <v>4</v>
          </cell>
          <cell r="AL53">
            <v>630</v>
          </cell>
          <cell r="AM53">
            <v>2.5</v>
          </cell>
        </row>
        <row r="54">
          <cell r="A54">
            <v>14523</v>
          </cell>
          <cell r="B54">
            <v>10382</v>
          </cell>
          <cell r="C54">
            <v>100375</v>
          </cell>
          <cell r="D54" t="str">
            <v>AVIKO Wavy blends talasasti paprika 2.5k</v>
          </cell>
          <cell r="E54">
            <v>730</v>
          </cell>
          <cell r="F54" t="str">
            <v>KOM</v>
          </cell>
          <cell r="G54">
            <v>12</v>
          </cell>
          <cell r="H54">
            <v>43</v>
          </cell>
          <cell r="I54">
            <v>64</v>
          </cell>
          <cell r="J54">
            <v>57</v>
          </cell>
          <cell r="K54">
            <v>52</v>
          </cell>
          <cell r="L54">
            <v>58</v>
          </cell>
          <cell r="M54">
            <v>48</v>
          </cell>
          <cell r="N54">
            <v>36</v>
          </cell>
          <cell r="O54">
            <v>16</v>
          </cell>
          <cell r="P54">
            <v>46.25</v>
          </cell>
          <cell r="Q54">
            <v>50</v>
          </cell>
          <cell r="R54">
            <v>5</v>
          </cell>
          <cell r="S54">
            <v>18</v>
          </cell>
          <cell r="T54">
            <v>250</v>
          </cell>
          <cell r="U54">
            <v>105</v>
          </cell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>
            <v>105</v>
          </cell>
          <cell r="AJ54">
            <v>2.1</v>
          </cell>
          <cell r="AK54">
            <v>4</v>
          </cell>
          <cell r="AL54">
            <v>630</v>
          </cell>
          <cell r="AM54">
            <v>2.5</v>
          </cell>
        </row>
        <row r="55">
          <cell r="A55">
            <v>14113</v>
          </cell>
          <cell r="B55">
            <v>10401</v>
          </cell>
          <cell r="C55">
            <v>100394</v>
          </cell>
          <cell r="D55" t="str">
            <v>AVIKO pomfrit A klasa 11mm 450g</v>
          </cell>
          <cell r="E55">
            <v>730</v>
          </cell>
          <cell r="F55" t="str">
            <v>KOM</v>
          </cell>
          <cell r="G55">
            <v>20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20</v>
          </cell>
          <cell r="P55">
            <v>2.5</v>
          </cell>
          <cell r="Q55"/>
          <cell r="R55">
            <v>5</v>
          </cell>
          <cell r="S55">
            <v>18</v>
          </cell>
          <cell r="T55">
            <v>0</v>
          </cell>
          <cell r="U55">
            <v>3676</v>
          </cell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>
            <v>3676</v>
          </cell>
          <cell r="AJ55" t="str">
            <v/>
          </cell>
          <cell r="AK55">
            <v>20</v>
          </cell>
          <cell r="AL55">
            <v>1260</v>
          </cell>
          <cell r="AM55">
            <v>0.45</v>
          </cell>
        </row>
        <row r="56">
          <cell r="A56">
            <v>14481</v>
          </cell>
          <cell r="B56">
            <v>10365</v>
          </cell>
          <cell r="C56">
            <v>100359</v>
          </cell>
          <cell r="D56" t="str">
            <v>AVIKO pomfrit supercrunch INC 7mm 2.27kg</v>
          </cell>
          <cell r="E56">
            <v>730</v>
          </cell>
          <cell r="F56" t="str">
            <v>KOM</v>
          </cell>
          <cell r="G56">
            <v>448</v>
          </cell>
          <cell r="H56">
            <v>932</v>
          </cell>
          <cell r="I56">
            <v>997</v>
          </cell>
          <cell r="J56">
            <v>616</v>
          </cell>
          <cell r="K56">
            <v>1948</v>
          </cell>
          <cell r="L56">
            <v>630</v>
          </cell>
          <cell r="M56">
            <v>759</v>
          </cell>
          <cell r="N56">
            <v>0</v>
          </cell>
          <cell r="O56">
            <v>0</v>
          </cell>
          <cell r="P56">
            <v>791.25</v>
          </cell>
          <cell r="Q56"/>
          <cell r="R56">
            <v>5</v>
          </cell>
          <cell r="S56">
            <v>18</v>
          </cell>
          <cell r="T56">
            <v>0</v>
          </cell>
          <cell r="U56">
            <v>20</v>
          </cell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>
            <v>20</v>
          </cell>
          <cell r="AJ56" t="str">
            <v/>
          </cell>
          <cell r="AK56">
            <v>4</v>
          </cell>
          <cell r="AL56">
            <v>641.29999999999995</v>
          </cell>
          <cell r="AM56">
            <v>2.2269999999999999</v>
          </cell>
        </row>
        <row r="57">
          <cell r="A57">
            <v>14482</v>
          </cell>
          <cell r="B57">
            <v>10348</v>
          </cell>
          <cell r="C57">
            <v>100342</v>
          </cell>
          <cell r="D57" t="str">
            <v>AVIKO pomfrit B klasa 10mm 2.5kg</v>
          </cell>
          <cell r="E57">
            <v>730</v>
          </cell>
          <cell r="F57" t="str">
            <v>KOM</v>
          </cell>
          <cell r="G57">
            <v>3620</v>
          </cell>
          <cell r="H57">
            <v>2844</v>
          </cell>
          <cell r="I57">
            <v>4692</v>
          </cell>
          <cell r="J57">
            <v>3616</v>
          </cell>
          <cell r="K57">
            <v>428</v>
          </cell>
          <cell r="L57">
            <v>4114</v>
          </cell>
          <cell r="M57">
            <v>2338</v>
          </cell>
          <cell r="N57">
            <v>3202</v>
          </cell>
          <cell r="O57">
            <v>1070</v>
          </cell>
          <cell r="P57">
            <v>3106.75</v>
          </cell>
          <cell r="Q57">
            <v>4000</v>
          </cell>
          <cell r="R57">
            <v>5</v>
          </cell>
          <cell r="S57">
            <v>18</v>
          </cell>
          <cell r="T57">
            <v>20000</v>
          </cell>
          <cell r="U57">
            <v>4778</v>
          </cell>
          <cell r="V57">
            <v>2016</v>
          </cell>
          <cell r="W57"/>
          <cell r="X57">
            <v>3792</v>
          </cell>
          <cell r="Y57"/>
          <cell r="Z57"/>
          <cell r="AA57"/>
          <cell r="AB57"/>
          <cell r="AC57"/>
          <cell r="AD57"/>
          <cell r="AE57"/>
          <cell r="AF57">
            <v>2016</v>
          </cell>
          <cell r="AG57"/>
          <cell r="AH57">
            <v>2016</v>
          </cell>
          <cell r="AI57">
            <v>10586</v>
          </cell>
          <cell r="AJ57">
            <v>2.6465000000000001</v>
          </cell>
          <cell r="AK57">
            <v>4</v>
          </cell>
          <cell r="AL57">
            <v>630</v>
          </cell>
          <cell r="AM57">
            <v>2.5</v>
          </cell>
        </row>
        <row r="58">
          <cell r="A58">
            <v>14660</v>
          </cell>
          <cell r="B58">
            <v>10389</v>
          </cell>
          <cell r="C58">
            <v>100382</v>
          </cell>
          <cell r="D58" t="str">
            <v>AVIKO Mini kuglice od krompira 600g</v>
          </cell>
          <cell r="E58">
            <v>730</v>
          </cell>
          <cell r="F58" t="str">
            <v>KOM</v>
          </cell>
          <cell r="G58">
            <v>60</v>
          </cell>
          <cell r="H58">
            <v>80</v>
          </cell>
          <cell r="I58">
            <v>10399</v>
          </cell>
          <cell r="J58">
            <v>60</v>
          </cell>
          <cell r="K58">
            <v>35</v>
          </cell>
          <cell r="L58">
            <v>35</v>
          </cell>
          <cell r="M58">
            <v>50</v>
          </cell>
          <cell r="N58">
            <v>0</v>
          </cell>
          <cell r="O58">
            <v>34</v>
          </cell>
          <cell r="P58">
            <v>1339.875</v>
          </cell>
          <cell r="Q58">
            <v>80</v>
          </cell>
          <cell r="R58">
            <v>5</v>
          </cell>
          <cell r="S58">
            <v>18</v>
          </cell>
          <cell r="T58">
            <v>400</v>
          </cell>
          <cell r="U58">
            <v>485</v>
          </cell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>
            <v>485</v>
          </cell>
          <cell r="AJ58">
            <v>6.0625</v>
          </cell>
          <cell r="AK58">
            <v>10</v>
          </cell>
          <cell r="AL58">
            <v>540</v>
          </cell>
          <cell r="AM58">
            <v>0.6</v>
          </cell>
        </row>
        <row r="59">
          <cell r="A59">
            <v>14661</v>
          </cell>
          <cell r="B59">
            <v>10381</v>
          </cell>
          <cell r="C59">
            <v>100374</v>
          </cell>
          <cell r="D59" t="str">
            <v>AVIKO Hrskavi kroketi od krompira 750g</v>
          </cell>
          <cell r="E59">
            <v>730</v>
          </cell>
          <cell r="F59" t="str">
            <v>KOM</v>
          </cell>
          <cell r="G59">
            <v>0</v>
          </cell>
          <cell r="H59">
            <v>0</v>
          </cell>
          <cell r="I59">
            <v>0</v>
          </cell>
          <cell r="J59">
            <v>24</v>
          </cell>
          <cell r="K59">
            <v>63</v>
          </cell>
          <cell r="L59">
            <v>29</v>
          </cell>
          <cell r="M59">
            <v>9</v>
          </cell>
          <cell r="N59">
            <v>12</v>
          </cell>
          <cell r="O59">
            <v>12</v>
          </cell>
          <cell r="P59">
            <v>17.125</v>
          </cell>
          <cell r="Q59">
            <v>80</v>
          </cell>
          <cell r="R59">
            <v>5</v>
          </cell>
          <cell r="S59">
            <v>18</v>
          </cell>
          <cell r="T59">
            <v>400</v>
          </cell>
          <cell r="U59">
            <v>1517</v>
          </cell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>
            <v>1517</v>
          </cell>
          <cell r="AJ59">
            <v>18.962499999999999</v>
          </cell>
          <cell r="AK59">
            <v>12</v>
          </cell>
          <cell r="AL59">
            <v>441</v>
          </cell>
          <cell r="AM59">
            <v>0.75</v>
          </cell>
        </row>
        <row r="60">
          <cell r="A60">
            <v>14662</v>
          </cell>
          <cell r="B60">
            <v>10379</v>
          </cell>
          <cell r="C60">
            <v>100372</v>
          </cell>
          <cell r="D60" t="str">
            <v>AVIKO Hrskavi kolutići od luka 450g</v>
          </cell>
          <cell r="E60">
            <v>548</v>
          </cell>
          <cell r="F60" t="str">
            <v>KOM</v>
          </cell>
          <cell r="G60">
            <v>36</v>
          </cell>
          <cell r="H60">
            <v>37</v>
          </cell>
          <cell r="I60">
            <v>15</v>
          </cell>
          <cell r="J60">
            <v>37</v>
          </cell>
          <cell r="K60">
            <v>37</v>
          </cell>
          <cell r="L60">
            <v>57</v>
          </cell>
          <cell r="M60">
            <v>3</v>
          </cell>
          <cell r="N60">
            <v>32</v>
          </cell>
          <cell r="O60">
            <v>0</v>
          </cell>
          <cell r="P60">
            <v>31.75</v>
          </cell>
          <cell r="Q60">
            <v>60</v>
          </cell>
          <cell r="R60">
            <v>5</v>
          </cell>
          <cell r="S60">
            <v>18</v>
          </cell>
          <cell r="T60">
            <v>300</v>
          </cell>
          <cell r="U60">
            <v>265</v>
          </cell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>
            <v>265</v>
          </cell>
          <cell r="AJ60">
            <v>4.416666666666667</v>
          </cell>
          <cell r="AK60">
            <v>16</v>
          </cell>
          <cell r="AL60">
            <v>388.8</v>
          </cell>
          <cell r="AM60">
            <v>0.45</v>
          </cell>
        </row>
        <row r="61">
          <cell r="A61">
            <v>14663</v>
          </cell>
          <cell r="B61">
            <v>10392</v>
          </cell>
          <cell r="C61">
            <v>100385</v>
          </cell>
          <cell r="D61" t="str">
            <v>AVIKO GRIP 'N DIP extra hrskavi brodići od krompira 600g</v>
          </cell>
          <cell r="E61">
            <v>730</v>
          </cell>
          <cell r="F61" t="str">
            <v>KOM</v>
          </cell>
          <cell r="G61">
            <v>0</v>
          </cell>
          <cell r="H61">
            <v>6</v>
          </cell>
          <cell r="I61">
            <v>0</v>
          </cell>
          <cell r="J61">
            <v>20</v>
          </cell>
          <cell r="K61">
            <v>26</v>
          </cell>
          <cell r="L61">
            <v>6</v>
          </cell>
          <cell r="M61">
            <v>42</v>
          </cell>
          <cell r="N61">
            <v>10</v>
          </cell>
          <cell r="O61">
            <v>16</v>
          </cell>
          <cell r="P61">
            <v>13.75</v>
          </cell>
          <cell r="Q61">
            <v>60</v>
          </cell>
          <cell r="R61">
            <v>5</v>
          </cell>
          <cell r="S61">
            <v>18</v>
          </cell>
          <cell r="T61">
            <v>300</v>
          </cell>
          <cell r="U61">
            <v>968</v>
          </cell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>
            <v>968</v>
          </cell>
          <cell r="AJ61">
            <v>16.133333333333333</v>
          </cell>
          <cell r="AK61">
            <v>6</v>
          </cell>
          <cell r="AL61">
            <v>453.59999999999997</v>
          </cell>
          <cell r="AM61">
            <v>0.6</v>
          </cell>
        </row>
        <row r="62">
          <cell r="A62">
            <v>14664</v>
          </cell>
          <cell r="B62">
            <v>10387</v>
          </cell>
          <cell r="C62">
            <v>100380</v>
          </cell>
          <cell r="D62" t="str">
            <v>AVIKO Hrskavi pomfrit od batata 450g</v>
          </cell>
          <cell r="E62">
            <v>730</v>
          </cell>
          <cell r="F62" t="str">
            <v>KOM</v>
          </cell>
          <cell r="G62">
            <v>32</v>
          </cell>
          <cell r="H62">
            <v>8</v>
          </cell>
          <cell r="I62">
            <v>23</v>
          </cell>
          <cell r="J62">
            <v>21</v>
          </cell>
          <cell r="K62">
            <v>8</v>
          </cell>
          <cell r="L62">
            <v>60</v>
          </cell>
          <cell r="M62">
            <v>24</v>
          </cell>
          <cell r="N62">
            <v>32</v>
          </cell>
          <cell r="O62">
            <v>7</v>
          </cell>
          <cell r="P62">
            <v>26</v>
          </cell>
          <cell r="Q62">
            <v>60</v>
          </cell>
          <cell r="R62">
            <v>5</v>
          </cell>
          <cell r="S62">
            <v>18</v>
          </cell>
          <cell r="T62">
            <v>300</v>
          </cell>
          <cell r="U62">
            <v>8</v>
          </cell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>
            <v>8</v>
          </cell>
          <cell r="AJ62">
            <v>0.13333333333333333</v>
          </cell>
          <cell r="AK62">
            <v>8</v>
          </cell>
          <cell r="AL62">
            <v>453.6</v>
          </cell>
          <cell r="AM62">
            <v>0.45</v>
          </cell>
        </row>
        <row r="63">
          <cell r="A63">
            <v>14667</v>
          </cell>
          <cell r="B63">
            <v>10395</v>
          </cell>
          <cell r="C63">
            <v>100388</v>
          </cell>
          <cell r="D63" t="str">
            <v>AVIKO Wavy blends talasasti začinjeni  (paprika) 600g</v>
          </cell>
          <cell r="E63" t="str">
            <v>730</v>
          </cell>
          <cell r="F63" t="str">
            <v>KOM</v>
          </cell>
          <cell r="G63">
            <v>155</v>
          </cell>
          <cell r="H63">
            <v>0</v>
          </cell>
          <cell r="I63">
            <v>0</v>
          </cell>
          <cell r="J63">
            <v>0</v>
          </cell>
          <cell r="K63">
            <v>10</v>
          </cell>
          <cell r="L63">
            <v>10</v>
          </cell>
          <cell r="M63">
            <v>20</v>
          </cell>
          <cell r="N63">
            <v>10</v>
          </cell>
          <cell r="O63">
            <v>10</v>
          </cell>
          <cell r="P63">
            <v>25.625</v>
          </cell>
          <cell r="Q63">
            <v>100</v>
          </cell>
          <cell r="R63">
            <v>5</v>
          </cell>
          <cell r="S63">
            <v>18</v>
          </cell>
          <cell r="T63">
            <v>500</v>
          </cell>
          <cell r="U63">
            <v>1003</v>
          </cell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>
            <v>1003</v>
          </cell>
          <cell r="AJ63">
            <v>10.029999999999999</v>
          </cell>
          <cell r="AK63">
            <v>10</v>
          </cell>
          <cell r="AL63">
            <v>486</v>
          </cell>
          <cell r="AM63">
            <v>0.6</v>
          </cell>
        </row>
        <row r="64">
          <cell r="A64">
            <v>14668</v>
          </cell>
          <cell r="B64">
            <v>10390</v>
          </cell>
          <cell r="C64">
            <v>100383</v>
          </cell>
          <cell r="D64" t="str">
            <v>AVIKO Wavy blends talasasti začinjeni (beli luk i začinsko bilje) 600g</v>
          </cell>
          <cell r="E64" t="str">
            <v>730</v>
          </cell>
          <cell r="F64" t="str">
            <v>KOM</v>
          </cell>
          <cell r="G64">
            <v>55</v>
          </cell>
          <cell r="H64">
            <v>10</v>
          </cell>
          <cell r="I64">
            <v>20</v>
          </cell>
          <cell r="J64">
            <v>30</v>
          </cell>
          <cell r="K64">
            <v>20</v>
          </cell>
          <cell r="L64">
            <v>15</v>
          </cell>
          <cell r="M64">
            <v>40</v>
          </cell>
          <cell r="N64">
            <v>15</v>
          </cell>
          <cell r="O64">
            <v>10</v>
          </cell>
          <cell r="P64">
            <v>25.625</v>
          </cell>
          <cell r="Q64">
            <v>0</v>
          </cell>
          <cell r="R64">
            <v>5</v>
          </cell>
          <cell r="S64">
            <v>18</v>
          </cell>
          <cell r="T64">
            <v>0</v>
          </cell>
          <cell r="U64">
            <v>595</v>
          </cell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>
            <v>595</v>
          </cell>
          <cell r="AJ64" t="str">
            <v/>
          </cell>
          <cell r="AK64">
            <v>10</v>
          </cell>
          <cell r="AL64">
            <v>486</v>
          </cell>
          <cell r="AM64">
            <v>0.6</v>
          </cell>
        </row>
        <row r="65">
          <cell r="A65">
            <v>14678</v>
          </cell>
          <cell r="B65">
            <v>10398</v>
          </cell>
          <cell r="C65">
            <v>100391</v>
          </cell>
          <cell r="D65" t="str">
            <v>AVIKO Sunny Rebrasti pomrit B kl 2.5kg</v>
          </cell>
          <cell r="E65" t="str">
            <v>730</v>
          </cell>
          <cell r="F65" t="str">
            <v>KOM</v>
          </cell>
          <cell r="G65">
            <v>5</v>
          </cell>
          <cell r="H65">
            <v>0</v>
          </cell>
          <cell r="I65">
            <v>285</v>
          </cell>
          <cell r="J65">
            <v>10</v>
          </cell>
          <cell r="K65">
            <v>25</v>
          </cell>
          <cell r="L65">
            <v>10</v>
          </cell>
          <cell r="M65">
            <v>35</v>
          </cell>
          <cell r="N65">
            <v>25</v>
          </cell>
          <cell r="O65">
            <v>0</v>
          </cell>
          <cell r="P65">
            <v>49.375</v>
          </cell>
          <cell r="Q65">
            <v>150</v>
          </cell>
          <cell r="R65">
            <v>5</v>
          </cell>
          <cell r="S65">
            <v>18</v>
          </cell>
          <cell r="T65">
            <v>750</v>
          </cell>
          <cell r="U65">
            <v>800</v>
          </cell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>
            <v>800</v>
          </cell>
          <cell r="AJ65">
            <v>5.333333333333333</v>
          </cell>
          <cell r="AK65">
            <v>5</v>
          </cell>
          <cell r="AL65">
            <v>675</v>
          </cell>
          <cell r="AM65">
            <v>2.5</v>
          </cell>
        </row>
        <row r="66">
          <cell r="A66">
            <v>14679</v>
          </cell>
          <cell r="B66">
            <v>10378</v>
          </cell>
          <cell r="C66">
            <v>100371</v>
          </cell>
          <cell r="D66" t="str">
            <v>AVIKO Pomfrit Steakhouse B klase 2.5kg</v>
          </cell>
          <cell r="E66" t="str">
            <v>730</v>
          </cell>
          <cell r="F66" t="str">
            <v>KOM</v>
          </cell>
          <cell r="G66">
            <v>112</v>
          </cell>
          <cell r="H66">
            <v>28</v>
          </cell>
          <cell r="I66">
            <v>121</v>
          </cell>
          <cell r="J66">
            <v>27</v>
          </cell>
          <cell r="K66">
            <v>0</v>
          </cell>
          <cell r="L66">
            <v>270</v>
          </cell>
          <cell r="M66">
            <v>132</v>
          </cell>
          <cell r="N66">
            <v>151</v>
          </cell>
          <cell r="O66">
            <v>0</v>
          </cell>
          <cell r="P66">
            <v>105.125</v>
          </cell>
          <cell r="Q66">
            <v>120</v>
          </cell>
          <cell r="R66">
            <v>5</v>
          </cell>
          <cell r="S66">
            <v>18</v>
          </cell>
          <cell r="T66">
            <v>600</v>
          </cell>
          <cell r="U66">
            <v>23</v>
          </cell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>
            <v>23</v>
          </cell>
          <cell r="AJ66">
            <v>0.19166666666666668</v>
          </cell>
          <cell r="AK66">
            <v>4</v>
          </cell>
          <cell r="AL66">
            <v>720</v>
          </cell>
          <cell r="AM66">
            <v>2.5</v>
          </cell>
        </row>
        <row r="67">
          <cell r="A67">
            <v>14680</v>
          </cell>
          <cell r="B67">
            <v>10385</v>
          </cell>
          <cell r="C67">
            <v>100378</v>
          </cell>
          <cell r="D67" t="str">
            <v>AVIKO Chili Cheddar Black Nuggets 1kg</v>
          </cell>
          <cell r="E67">
            <v>548</v>
          </cell>
          <cell r="F67" t="str">
            <v>KOM</v>
          </cell>
          <cell r="G67">
            <v>23</v>
          </cell>
          <cell r="H67">
            <v>17</v>
          </cell>
          <cell r="I67">
            <v>35</v>
          </cell>
          <cell r="J67">
            <v>7</v>
          </cell>
          <cell r="K67">
            <v>13</v>
          </cell>
          <cell r="L67">
            <v>17</v>
          </cell>
          <cell r="M67">
            <v>8</v>
          </cell>
          <cell r="N67">
            <v>24</v>
          </cell>
          <cell r="O67">
            <v>6</v>
          </cell>
          <cell r="P67">
            <v>18</v>
          </cell>
          <cell r="Q67"/>
          <cell r="R67">
            <v>5</v>
          </cell>
          <cell r="S67">
            <v>18</v>
          </cell>
          <cell r="T67">
            <v>0</v>
          </cell>
          <cell r="U67">
            <v>39</v>
          </cell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>
            <v>39</v>
          </cell>
          <cell r="AJ67" t="str">
            <v/>
          </cell>
          <cell r="AK67">
            <v>5</v>
          </cell>
          <cell r="AL67">
            <v>540</v>
          </cell>
          <cell r="AM67">
            <v>1</v>
          </cell>
        </row>
        <row r="68">
          <cell r="A68">
            <v>14681</v>
          </cell>
          <cell r="B68" t="e">
            <v>#N/A</v>
          </cell>
          <cell r="C68" t="e">
            <v>#N/A</v>
          </cell>
          <cell r="D68" t="str">
            <v>AVIKO Jalapeno loptice 300g</v>
          </cell>
          <cell r="E68">
            <v>548</v>
          </cell>
          <cell r="F68" t="str">
            <v>KOM</v>
          </cell>
          <cell r="G68" t="e">
            <v>#N/A</v>
          </cell>
          <cell r="H68" t="e">
            <v>#N/A</v>
          </cell>
          <cell r="I68" t="e">
            <v>#N/A</v>
          </cell>
          <cell r="J68" t="e">
            <v>#N/A</v>
          </cell>
          <cell r="K68" t="e">
            <v>#N/A</v>
          </cell>
          <cell r="L68" t="e">
            <v>#N/A</v>
          </cell>
          <cell r="M68" t="e">
            <v>#N/A</v>
          </cell>
          <cell r="N68" t="e">
            <v>#N/A</v>
          </cell>
          <cell r="O68" t="e">
            <v>#N/A</v>
          </cell>
          <cell r="P68" t="e">
            <v>#N/A</v>
          </cell>
          <cell r="Q68"/>
          <cell r="R68">
            <v>5</v>
          </cell>
          <cell r="S68">
            <v>18</v>
          </cell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>
            <v>0</v>
          </cell>
          <cell r="AJ68" t="str">
            <v/>
          </cell>
          <cell r="AK68">
            <v>20</v>
          </cell>
          <cell r="AL68">
            <v>486</v>
          </cell>
          <cell r="AM68">
            <v>0.3</v>
          </cell>
        </row>
        <row r="69">
          <cell r="A69">
            <v>14682</v>
          </cell>
          <cell r="B69">
            <v>10388</v>
          </cell>
          <cell r="C69">
            <v>100381</v>
          </cell>
          <cell r="D69" t="str">
            <v>AVIKO Habanero Cheesenugets 1kg</v>
          </cell>
          <cell r="E69">
            <v>548</v>
          </cell>
          <cell r="F69" t="str">
            <v>KOM</v>
          </cell>
          <cell r="G69">
            <v>3</v>
          </cell>
          <cell r="H69">
            <v>6</v>
          </cell>
          <cell r="I69">
            <v>23</v>
          </cell>
          <cell r="J69">
            <v>7</v>
          </cell>
          <cell r="K69">
            <v>8</v>
          </cell>
          <cell r="L69">
            <v>37</v>
          </cell>
          <cell r="M69">
            <v>5</v>
          </cell>
          <cell r="N69">
            <v>12</v>
          </cell>
          <cell r="O69">
            <v>3</v>
          </cell>
          <cell r="P69">
            <v>12.625</v>
          </cell>
          <cell r="Q69">
            <v>40</v>
          </cell>
          <cell r="R69">
            <v>5</v>
          </cell>
          <cell r="S69">
            <v>18</v>
          </cell>
          <cell r="T69">
            <v>200</v>
          </cell>
          <cell r="U69">
            <v>178</v>
          </cell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>
            <v>178</v>
          </cell>
          <cell r="AJ69">
            <v>4.45</v>
          </cell>
          <cell r="AK69">
            <v>5</v>
          </cell>
          <cell r="AL69">
            <v>495</v>
          </cell>
          <cell r="AM69">
            <v>1</v>
          </cell>
        </row>
        <row r="70">
          <cell r="A70">
            <v>14692</v>
          </cell>
          <cell r="B70">
            <v>11411</v>
          </cell>
          <cell r="C70">
            <v>102308</v>
          </cell>
          <cell r="D70" t="str">
            <v>AVIKO KANU Grip'n Dip INC 2kg</v>
          </cell>
          <cell r="E70">
            <v>730</v>
          </cell>
          <cell r="F70" t="str">
            <v>KOM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/>
          <cell r="R70">
            <v>5</v>
          </cell>
          <cell r="S70">
            <v>18</v>
          </cell>
          <cell r="T70">
            <v>0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>
            <v>0</v>
          </cell>
          <cell r="AJ70" t="str">
            <v/>
          </cell>
          <cell r="AK70">
            <v>5</v>
          </cell>
          <cell r="AL70">
            <v>720</v>
          </cell>
          <cell r="AM70">
            <v>2</v>
          </cell>
        </row>
        <row r="71">
          <cell r="A71"/>
          <cell r="B71">
            <v>11489</v>
          </cell>
          <cell r="C71"/>
          <cell r="D71" t="str">
            <v>AVIKO PREMIUM pomfrit supercr. 7 mm 2.5k INC</v>
          </cell>
          <cell r="E71">
            <v>730</v>
          </cell>
          <cell r="F71" t="str">
            <v>KOM</v>
          </cell>
          <cell r="G71"/>
          <cell r="H71"/>
          <cell r="I71"/>
          <cell r="J71"/>
          <cell r="K71"/>
          <cell r="L71"/>
          <cell r="M71"/>
          <cell r="N71"/>
          <cell r="O71"/>
          <cell r="P71" t="e">
            <v>#DIV/0!</v>
          </cell>
          <cell r="Q71">
            <v>1200</v>
          </cell>
          <cell r="R71">
            <v>5</v>
          </cell>
          <cell r="S71">
            <v>18</v>
          </cell>
          <cell r="T71">
            <v>6000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>
            <v>2376</v>
          </cell>
          <cell r="AF71"/>
          <cell r="AG71"/>
          <cell r="AH71"/>
          <cell r="AI71">
            <v>2376</v>
          </cell>
          <cell r="AJ71">
            <v>1.98</v>
          </cell>
          <cell r="AK71">
            <v>4</v>
          </cell>
          <cell r="AL71">
            <v>540</v>
          </cell>
          <cell r="AM71">
            <v>2.5</v>
          </cell>
        </row>
        <row r="72">
          <cell r="A72"/>
          <cell r="B72">
            <v>11590</v>
          </cell>
          <cell r="C72"/>
          <cell r="D72" t="str">
            <v>AVIKO Nezačinjene kriške blanko kesa 2.5kg</v>
          </cell>
          <cell r="E72"/>
          <cell r="F72" t="str">
            <v>KOM</v>
          </cell>
          <cell r="G72"/>
          <cell r="H72"/>
          <cell r="I72"/>
          <cell r="J72"/>
          <cell r="K72"/>
          <cell r="L72"/>
          <cell r="M72"/>
          <cell r="N72"/>
          <cell r="O72"/>
          <cell r="P72" t="e">
            <v>#DIV/0!</v>
          </cell>
          <cell r="Q72">
            <v>0</v>
          </cell>
          <cell r="R72">
            <v>5</v>
          </cell>
          <cell r="S72">
            <v>18</v>
          </cell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>
            <v>1260</v>
          </cell>
          <cell r="AG72"/>
          <cell r="AH72">
            <v>1260</v>
          </cell>
          <cell r="AI72">
            <v>0</v>
          </cell>
          <cell r="AJ72" t="str">
            <v/>
          </cell>
          <cell r="AK72">
            <v>4</v>
          </cell>
          <cell r="AL72">
            <v>630</v>
          </cell>
          <cell r="AM72">
            <v>2.5</v>
          </cell>
        </row>
        <row r="73">
          <cell r="A73"/>
          <cell r="B73">
            <v>11492</v>
          </cell>
          <cell r="C73">
            <v>102640</v>
          </cell>
          <cell r="D73" t="str">
            <v>AVIKO GRATINI KREMASTI JEDAN ZA SVE 1.5KG</v>
          </cell>
          <cell r="E73"/>
          <cell r="F73" t="str">
            <v>KOM</v>
          </cell>
          <cell r="G73">
            <v>22</v>
          </cell>
          <cell r="H73">
            <v>13</v>
          </cell>
          <cell r="I73">
            <v>4</v>
          </cell>
          <cell r="J73">
            <v>30</v>
          </cell>
          <cell r="K73">
            <v>3</v>
          </cell>
          <cell r="L73">
            <v>0</v>
          </cell>
          <cell r="M73">
            <v>0</v>
          </cell>
          <cell r="N73">
            <v>1</v>
          </cell>
          <cell r="O73">
            <v>0</v>
          </cell>
          <cell r="P73">
            <v>9.125</v>
          </cell>
          <cell r="Q73">
            <v>40</v>
          </cell>
          <cell r="R73">
            <v>5</v>
          </cell>
          <cell r="S73">
            <v>18</v>
          </cell>
          <cell r="T73">
            <v>200</v>
          </cell>
          <cell r="U73">
            <v>223</v>
          </cell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>
            <v>3276</v>
          </cell>
          <cell r="AG73"/>
          <cell r="AH73">
            <v>3276</v>
          </cell>
          <cell r="AI73">
            <v>223</v>
          </cell>
          <cell r="AJ73">
            <v>5.5750000000000002</v>
          </cell>
          <cell r="AK73">
            <v>5</v>
          </cell>
          <cell r="AL73">
            <v>720</v>
          </cell>
          <cell r="AM7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41"/>
  <sheetViews>
    <sheetView zoomScaleNormal="100" workbookViewId="0">
      <pane ySplit="1" topLeftCell="A191" activePane="bottomLeft" state="frozen"/>
      <selection pane="bottomLeft" activeCell="E318" sqref="E318"/>
    </sheetView>
  </sheetViews>
  <sheetFormatPr defaultColWidth="8.6640625" defaultRowHeight="11.25"/>
  <cols>
    <col min="1" max="1" width="24.5" customWidth="1"/>
    <col min="2" max="2" width="50" bestFit="1" customWidth="1"/>
    <col min="3" max="3" width="13" style="1" bestFit="1" customWidth="1"/>
    <col min="4" max="4" width="13" style="1" customWidth="1"/>
    <col min="5" max="5" width="80.1640625" bestFit="1" customWidth="1"/>
    <col min="6" max="6" width="27" customWidth="1"/>
    <col min="7" max="7" width="13" customWidth="1"/>
    <col min="8" max="8" width="13" style="7" customWidth="1"/>
    <col min="9" max="9" width="13" customWidth="1"/>
  </cols>
  <sheetData>
    <row r="1" spans="1:9" ht="12" customHeight="1">
      <c r="A1" s="2" t="s">
        <v>1556</v>
      </c>
      <c r="B1" s="2" t="s">
        <v>1557</v>
      </c>
      <c r="C1" s="4" t="s">
        <v>1554</v>
      </c>
      <c r="D1" s="4"/>
      <c r="E1" s="2" t="s">
        <v>1555</v>
      </c>
      <c r="F1" s="2" t="s">
        <v>1558</v>
      </c>
      <c r="G1" s="2" t="s">
        <v>1559</v>
      </c>
      <c r="H1" s="6" t="s">
        <v>1796</v>
      </c>
      <c r="I1" s="2" t="s">
        <v>1797</v>
      </c>
    </row>
    <row r="2" spans="1:9" ht="12" customHeight="1">
      <c r="A2" t="s">
        <v>1566</v>
      </c>
      <c r="B2" t="s">
        <v>1567</v>
      </c>
      <c r="C2" s="1">
        <v>12515</v>
      </c>
      <c r="D2" s="1">
        <f>+C2*1</f>
        <v>12515</v>
      </c>
      <c r="E2" s="3" t="s">
        <v>916</v>
      </c>
      <c r="F2" t="s">
        <v>1568</v>
      </c>
      <c r="G2" t="s">
        <v>1569</v>
      </c>
      <c r="H2" s="7">
        <v>0.1</v>
      </c>
      <c r="I2">
        <v>999</v>
      </c>
    </row>
    <row r="3" spans="1:9" ht="12" customHeight="1">
      <c r="A3" t="s">
        <v>1566</v>
      </c>
      <c r="B3" t="s">
        <v>1567</v>
      </c>
      <c r="C3" s="1">
        <v>12756</v>
      </c>
      <c r="D3" s="1">
        <f t="shared" ref="D3:D66" si="0">+C3*1</f>
        <v>12756</v>
      </c>
      <c r="E3" s="3" t="s">
        <v>923</v>
      </c>
      <c r="F3" t="s">
        <v>1568</v>
      </c>
      <c r="G3" t="s">
        <v>1569</v>
      </c>
      <c r="H3" s="7">
        <v>0.15999999999999998</v>
      </c>
      <c r="I3">
        <v>999</v>
      </c>
    </row>
    <row r="4" spans="1:9" ht="12" customHeight="1">
      <c r="A4" t="s">
        <v>1566</v>
      </c>
      <c r="B4" t="s">
        <v>1567</v>
      </c>
      <c r="C4" s="1">
        <v>12757</v>
      </c>
      <c r="D4" s="1">
        <f t="shared" si="0"/>
        <v>12757</v>
      </c>
      <c r="E4" s="3" t="s">
        <v>924</v>
      </c>
      <c r="F4" t="s">
        <v>1568</v>
      </c>
      <c r="G4" t="s">
        <v>1569</v>
      </c>
      <c r="H4" s="7">
        <v>0.16000000000000003</v>
      </c>
      <c r="I4">
        <v>999</v>
      </c>
    </row>
    <row r="5" spans="1:9" ht="12" customHeight="1">
      <c r="A5" t="s">
        <v>1566</v>
      </c>
      <c r="B5" t="s">
        <v>1567</v>
      </c>
      <c r="C5" s="1">
        <v>12827</v>
      </c>
      <c r="D5" s="1">
        <f t="shared" si="0"/>
        <v>12827</v>
      </c>
      <c r="E5" s="3" t="s">
        <v>960</v>
      </c>
      <c r="F5" t="s">
        <v>1568</v>
      </c>
      <c r="G5" t="s">
        <v>1569</v>
      </c>
      <c r="H5" s="7">
        <v>0.15000000000000002</v>
      </c>
      <c r="I5">
        <v>999</v>
      </c>
    </row>
    <row r="6" spans="1:9" ht="12" customHeight="1">
      <c r="A6" t="s">
        <v>1566</v>
      </c>
      <c r="B6" t="s">
        <v>1567</v>
      </c>
      <c r="C6" s="1">
        <v>12828</v>
      </c>
      <c r="D6" s="1">
        <f t="shared" si="0"/>
        <v>12828</v>
      </c>
      <c r="E6" s="3" t="s">
        <v>961</v>
      </c>
      <c r="F6" t="s">
        <v>1568</v>
      </c>
      <c r="G6" t="s">
        <v>1569</v>
      </c>
      <c r="H6" s="7">
        <v>0.15</v>
      </c>
      <c r="I6">
        <v>999</v>
      </c>
    </row>
    <row r="7" spans="1:9" ht="12" customHeight="1">
      <c r="A7" t="s">
        <v>1267</v>
      </c>
      <c r="B7" t="s">
        <v>1570</v>
      </c>
      <c r="C7" s="1" t="s">
        <v>1268</v>
      </c>
      <c r="D7" s="1">
        <f t="shared" si="0"/>
        <v>9997</v>
      </c>
      <c r="E7" t="s">
        <v>1269</v>
      </c>
      <c r="F7" t="s">
        <v>1571</v>
      </c>
      <c r="G7" t="s">
        <v>1562</v>
      </c>
      <c r="H7" s="7">
        <v>9.3584151299386811E-2</v>
      </c>
    </row>
    <row r="8" spans="1:9" ht="12" customHeight="1">
      <c r="A8" t="s">
        <v>1267</v>
      </c>
      <c r="B8" t="s">
        <v>1570</v>
      </c>
      <c r="C8" s="1">
        <v>10000</v>
      </c>
      <c r="D8" s="1">
        <f t="shared" si="0"/>
        <v>10000</v>
      </c>
      <c r="E8" t="s">
        <v>1270</v>
      </c>
      <c r="F8" t="s">
        <v>1571</v>
      </c>
      <c r="G8" t="s">
        <v>1562</v>
      </c>
      <c r="H8" s="7">
        <v>9.4612762616976945E-2</v>
      </c>
    </row>
    <row r="9" spans="1:9" ht="12" customHeight="1">
      <c r="A9" t="s">
        <v>1267</v>
      </c>
      <c r="B9" t="s">
        <v>1570</v>
      </c>
      <c r="C9" s="1">
        <v>10003</v>
      </c>
      <c r="D9" s="1">
        <f t="shared" si="0"/>
        <v>10003</v>
      </c>
      <c r="E9" t="s">
        <v>1271</v>
      </c>
      <c r="F9" t="s">
        <v>1571</v>
      </c>
      <c r="G9" t="s">
        <v>1562</v>
      </c>
      <c r="H9" s="7">
        <v>9.4512660206314547E-2</v>
      </c>
    </row>
    <row r="10" spans="1:9" ht="12" customHeight="1">
      <c r="A10" t="s">
        <v>1267</v>
      </c>
      <c r="B10" t="s">
        <v>1570</v>
      </c>
      <c r="C10" s="1">
        <v>10004</v>
      </c>
      <c r="D10" s="1">
        <f t="shared" si="0"/>
        <v>10004</v>
      </c>
      <c r="E10" t="s">
        <v>1272</v>
      </c>
      <c r="F10" t="s">
        <v>1571</v>
      </c>
      <c r="G10" t="s">
        <v>1562</v>
      </c>
      <c r="H10" s="7">
        <v>9.4203246477442715E-2</v>
      </c>
    </row>
    <row r="11" spans="1:9" ht="12" customHeight="1">
      <c r="A11" t="s">
        <v>1267</v>
      </c>
      <c r="B11" t="s">
        <v>1570</v>
      </c>
      <c r="C11" s="1">
        <v>10460</v>
      </c>
      <c r="D11" s="1">
        <f t="shared" si="0"/>
        <v>10460</v>
      </c>
      <c r="E11" t="s">
        <v>1273</v>
      </c>
      <c r="F11" t="s">
        <v>1571</v>
      </c>
      <c r="G11" t="s">
        <v>1562</v>
      </c>
      <c r="H11" s="7">
        <v>7.9999999999999988E-2</v>
      </c>
    </row>
    <row r="12" spans="1:9" ht="12" customHeight="1">
      <c r="A12" t="s">
        <v>1267</v>
      </c>
      <c r="B12" t="s">
        <v>1570</v>
      </c>
      <c r="C12" s="1">
        <v>10461</v>
      </c>
      <c r="D12" s="1">
        <f t="shared" si="0"/>
        <v>10461</v>
      </c>
      <c r="E12" t="s">
        <v>1274</v>
      </c>
      <c r="F12" t="s">
        <v>1571</v>
      </c>
      <c r="G12" t="s">
        <v>1562</v>
      </c>
      <c r="H12" s="7">
        <v>7.9999999999999988E-2</v>
      </c>
    </row>
    <row r="13" spans="1:9" ht="12" customHeight="1">
      <c r="A13" t="s">
        <v>1267</v>
      </c>
      <c r="B13" t="s">
        <v>1570</v>
      </c>
      <c r="C13" s="1">
        <v>10462</v>
      </c>
      <c r="D13" s="1">
        <f t="shared" si="0"/>
        <v>10462</v>
      </c>
      <c r="E13" t="s">
        <v>1275</v>
      </c>
      <c r="F13" t="s">
        <v>1571</v>
      </c>
      <c r="G13" t="s">
        <v>1562</v>
      </c>
      <c r="H13" s="7">
        <v>8.0000000000000029E-2</v>
      </c>
    </row>
    <row r="14" spans="1:9" ht="12" customHeight="1">
      <c r="A14" t="s">
        <v>1267</v>
      </c>
      <c r="B14" t="s">
        <v>1570</v>
      </c>
      <c r="C14" s="1">
        <v>10005</v>
      </c>
      <c r="D14" s="1">
        <f t="shared" si="0"/>
        <v>10005</v>
      </c>
      <c r="E14" t="s">
        <v>1276</v>
      </c>
      <c r="F14" t="s">
        <v>1571</v>
      </c>
      <c r="G14" t="s">
        <v>1562</v>
      </c>
      <c r="H14" s="7">
        <v>1</v>
      </c>
    </row>
    <row r="15" spans="1:9" ht="12" customHeight="1">
      <c r="A15" t="s">
        <v>1267</v>
      </c>
      <c r="B15" t="s">
        <v>1570</v>
      </c>
      <c r="C15" s="1">
        <v>10006</v>
      </c>
      <c r="D15" s="1">
        <f t="shared" si="0"/>
        <v>10006</v>
      </c>
      <c r="E15" t="s">
        <v>1277</v>
      </c>
      <c r="F15" t="s">
        <v>1571</v>
      </c>
      <c r="G15" t="s">
        <v>1562</v>
      </c>
      <c r="H15" s="7">
        <v>0.99999999999999989</v>
      </c>
    </row>
    <row r="16" spans="1:9" ht="12" customHeight="1">
      <c r="A16" t="s">
        <v>1267</v>
      </c>
      <c r="B16" t="s">
        <v>1570</v>
      </c>
      <c r="C16" s="1">
        <v>10007</v>
      </c>
      <c r="D16" s="1">
        <f t="shared" si="0"/>
        <v>10007</v>
      </c>
      <c r="E16" t="s">
        <v>1278</v>
      </c>
      <c r="F16" t="s">
        <v>1571</v>
      </c>
      <c r="G16" t="s">
        <v>1562</v>
      </c>
      <c r="H16" s="7">
        <v>1</v>
      </c>
    </row>
    <row r="17" spans="1:9" ht="12" customHeight="1">
      <c r="A17" t="s">
        <v>1267</v>
      </c>
      <c r="B17" t="s">
        <v>1570</v>
      </c>
      <c r="C17" s="1">
        <v>10010</v>
      </c>
      <c r="D17" s="1">
        <f t="shared" si="0"/>
        <v>10010</v>
      </c>
      <c r="E17" t="s">
        <v>1279</v>
      </c>
      <c r="F17" t="s">
        <v>1571</v>
      </c>
      <c r="G17" t="s">
        <v>1562</v>
      </c>
      <c r="H17" s="7">
        <v>1.0000000000000002</v>
      </c>
      <c r="I17" t="e">
        <v>#N/A</v>
      </c>
    </row>
    <row r="18" spans="1:9" ht="12" customHeight="1">
      <c r="A18" t="s">
        <v>1572</v>
      </c>
      <c r="B18" t="s">
        <v>1573</v>
      </c>
      <c r="C18" s="1">
        <v>12857</v>
      </c>
      <c r="D18" s="1">
        <f t="shared" si="0"/>
        <v>12857</v>
      </c>
      <c r="E18" t="s">
        <v>969</v>
      </c>
      <c r="F18" t="s">
        <v>1574</v>
      </c>
      <c r="G18" t="s">
        <v>1562</v>
      </c>
      <c r="H18" s="7" t="e">
        <v>#N/A</v>
      </c>
      <c r="I18" t="e">
        <v>#N/A</v>
      </c>
    </row>
    <row r="19" spans="1:9" ht="12" customHeight="1">
      <c r="A19" t="s">
        <v>1572</v>
      </c>
      <c r="B19" t="s">
        <v>1573</v>
      </c>
      <c r="C19" s="1">
        <v>12858</v>
      </c>
      <c r="D19" s="1">
        <f t="shared" si="0"/>
        <v>12858</v>
      </c>
      <c r="E19" t="s">
        <v>970</v>
      </c>
      <c r="F19" t="s">
        <v>1574</v>
      </c>
      <c r="G19" t="s">
        <v>1562</v>
      </c>
      <c r="H19" s="7" t="e">
        <v>#N/A</v>
      </c>
      <c r="I19" t="e">
        <v>#N/A</v>
      </c>
    </row>
    <row r="20" spans="1:9" ht="12" customHeight="1">
      <c r="A20" t="s">
        <v>1580</v>
      </c>
      <c r="B20" t="s">
        <v>1576</v>
      </c>
      <c r="C20" s="1">
        <v>2443</v>
      </c>
      <c r="D20" s="1">
        <f t="shared" si="0"/>
        <v>2443</v>
      </c>
      <c r="E20" s="3" t="s">
        <v>251</v>
      </c>
      <c r="F20" t="s">
        <v>1581</v>
      </c>
      <c r="G20" t="s">
        <v>1562</v>
      </c>
      <c r="H20" s="7">
        <v>1</v>
      </c>
      <c r="I20">
        <v>30</v>
      </c>
    </row>
    <row r="21" spans="1:9" ht="12" customHeight="1">
      <c r="A21" t="s">
        <v>1580</v>
      </c>
      <c r="B21" t="s">
        <v>1576</v>
      </c>
      <c r="C21" s="1">
        <v>2442</v>
      </c>
      <c r="D21" s="1">
        <f t="shared" si="0"/>
        <v>2442</v>
      </c>
      <c r="E21" s="3" t="s">
        <v>568</v>
      </c>
      <c r="F21" t="s">
        <v>1581</v>
      </c>
      <c r="G21" t="s">
        <v>1562</v>
      </c>
      <c r="H21" s="7">
        <v>1</v>
      </c>
      <c r="I21">
        <v>30</v>
      </c>
    </row>
    <row r="22" spans="1:9" ht="12" customHeight="1">
      <c r="A22" t="s">
        <v>1580</v>
      </c>
      <c r="B22" t="s">
        <v>1576</v>
      </c>
      <c r="C22" s="1">
        <v>5255</v>
      </c>
      <c r="D22" s="1">
        <f t="shared" si="0"/>
        <v>5255</v>
      </c>
      <c r="E22" s="3" t="s">
        <v>569</v>
      </c>
      <c r="F22" t="s">
        <v>1581</v>
      </c>
      <c r="G22" t="s">
        <v>1562</v>
      </c>
      <c r="H22" s="7">
        <v>1</v>
      </c>
      <c r="I22">
        <v>30</v>
      </c>
    </row>
    <row r="23" spans="1:9" ht="12" customHeight="1">
      <c r="A23" t="s">
        <v>1575</v>
      </c>
      <c r="B23" t="s">
        <v>1576</v>
      </c>
      <c r="C23" s="1">
        <v>12188</v>
      </c>
      <c r="D23" s="1">
        <f t="shared" si="0"/>
        <v>12188</v>
      </c>
      <c r="E23" s="3" t="s">
        <v>801</v>
      </c>
      <c r="F23" t="s">
        <v>1577</v>
      </c>
      <c r="G23" t="s">
        <v>1578</v>
      </c>
      <c r="H23" s="7">
        <v>0.22000000000000003</v>
      </c>
      <c r="I23">
        <v>365</v>
      </c>
    </row>
    <row r="24" spans="1:9" ht="12" customHeight="1">
      <c r="A24" t="s">
        <v>1575</v>
      </c>
      <c r="B24" t="s">
        <v>1576</v>
      </c>
      <c r="C24" s="1">
        <v>12189</v>
      </c>
      <c r="D24" s="1">
        <f t="shared" si="0"/>
        <v>12189</v>
      </c>
      <c r="E24" s="3" t="s">
        <v>802</v>
      </c>
      <c r="F24" t="s">
        <v>1577</v>
      </c>
      <c r="G24" t="s">
        <v>1578</v>
      </c>
      <c r="H24" s="7">
        <v>0.22000000000000003</v>
      </c>
      <c r="I24">
        <v>365</v>
      </c>
    </row>
    <row r="25" spans="1:9" ht="12" customHeight="1">
      <c r="A25" t="s">
        <v>1575</v>
      </c>
      <c r="B25" t="s">
        <v>1576</v>
      </c>
      <c r="C25" s="1">
        <v>12190</v>
      </c>
      <c r="D25" s="1">
        <f t="shared" si="0"/>
        <v>12190</v>
      </c>
      <c r="E25" s="3" t="s">
        <v>803</v>
      </c>
      <c r="F25" t="s">
        <v>1577</v>
      </c>
      <c r="G25" t="s">
        <v>1578</v>
      </c>
      <c r="H25" s="7">
        <v>1</v>
      </c>
      <c r="I25">
        <v>365</v>
      </c>
    </row>
    <row r="26" spans="1:9" ht="12" customHeight="1">
      <c r="A26" t="s">
        <v>1180</v>
      </c>
      <c r="B26" t="s">
        <v>1576</v>
      </c>
      <c r="C26" s="1" t="s">
        <v>1181</v>
      </c>
      <c r="D26" s="1">
        <f t="shared" si="0"/>
        <v>81</v>
      </c>
      <c r="E26" s="3" t="s">
        <v>1182</v>
      </c>
      <c r="F26" t="s">
        <v>1571</v>
      </c>
      <c r="G26" t="s">
        <v>1562</v>
      </c>
      <c r="H26" s="7">
        <v>9.9999999999999992E-2</v>
      </c>
      <c r="I26">
        <v>90</v>
      </c>
    </row>
    <row r="27" spans="1:9" ht="12" customHeight="1">
      <c r="A27" t="s">
        <v>1180</v>
      </c>
      <c r="B27" t="s">
        <v>1576</v>
      </c>
      <c r="C27" s="1" t="s">
        <v>1183</v>
      </c>
      <c r="D27" s="1">
        <f t="shared" si="0"/>
        <v>780</v>
      </c>
      <c r="E27" s="3" t="s">
        <v>1184</v>
      </c>
      <c r="F27" t="s">
        <v>1571</v>
      </c>
      <c r="G27" t="s">
        <v>1562</v>
      </c>
      <c r="H27" s="7">
        <v>0.1</v>
      </c>
      <c r="I27">
        <v>70</v>
      </c>
    </row>
    <row r="28" spans="1:9" ht="12" customHeight="1">
      <c r="A28" t="s">
        <v>1180</v>
      </c>
      <c r="B28" t="s">
        <v>1576</v>
      </c>
      <c r="C28" s="1" t="s">
        <v>1185</v>
      </c>
      <c r="D28" s="1">
        <f t="shared" si="0"/>
        <v>6838</v>
      </c>
      <c r="E28" s="3" t="s">
        <v>1186</v>
      </c>
      <c r="F28" t="s">
        <v>1571</v>
      </c>
      <c r="G28" t="s">
        <v>1562</v>
      </c>
      <c r="H28" s="7">
        <v>0.4</v>
      </c>
      <c r="I28">
        <v>70</v>
      </c>
    </row>
    <row r="29" spans="1:9" ht="12" customHeight="1">
      <c r="A29" t="s">
        <v>1180</v>
      </c>
      <c r="B29" t="s">
        <v>1576</v>
      </c>
      <c r="C29" s="1" t="s">
        <v>1187</v>
      </c>
      <c r="D29" s="1">
        <f t="shared" si="0"/>
        <v>82</v>
      </c>
      <c r="E29" t="s">
        <v>1188</v>
      </c>
      <c r="F29" t="s">
        <v>1571</v>
      </c>
      <c r="G29" t="s">
        <v>1562</v>
      </c>
      <c r="H29" s="7">
        <v>0.25</v>
      </c>
      <c r="I29">
        <v>80</v>
      </c>
    </row>
    <row r="30" spans="1:9" ht="12" customHeight="1">
      <c r="A30" t="s">
        <v>1180</v>
      </c>
      <c r="B30" t="s">
        <v>1576</v>
      </c>
      <c r="C30" s="1" t="s">
        <v>1794</v>
      </c>
      <c r="D30" s="1">
        <f t="shared" si="0"/>
        <v>13282</v>
      </c>
      <c r="E30" s="3" t="s">
        <v>1795</v>
      </c>
      <c r="F30" t="s">
        <v>1571</v>
      </c>
      <c r="G30" t="s">
        <v>1562</v>
      </c>
      <c r="H30" s="7">
        <v>0.3</v>
      </c>
      <c r="I30">
        <v>90</v>
      </c>
    </row>
    <row r="31" spans="1:9" ht="12" customHeight="1">
      <c r="A31" t="s">
        <v>1180</v>
      </c>
      <c r="B31" t="s">
        <v>1576</v>
      </c>
      <c r="C31" s="1" t="s">
        <v>1792</v>
      </c>
      <c r="D31" s="1">
        <f t="shared" si="0"/>
        <v>13290</v>
      </c>
      <c r="E31" s="3" t="s">
        <v>1793</v>
      </c>
      <c r="F31" t="s">
        <v>1571</v>
      </c>
      <c r="G31" t="s">
        <v>1562</v>
      </c>
      <c r="H31" s="7">
        <v>0.35</v>
      </c>
      <c r="I31">
        <v>90</v>
      </c>
    </row>
    <row r="32" spans="1:9" ht="12" customHeight="1">
      <c r="A32" t="s">
        <v>1180</v>
      </c>
      <c r="B32" t="s">
        <v>1576</v>
      </c>
      <c r="C32" s="1" t="s">
        <v>1189</v>
      </c>
      <c r="D32" s="1">
        <f t="shared" si="0"/>
        <v>781</v>
      </c>
      <c r="E32" s="3" t="s">
        <v>1190</v>
      </c>
      <c r="F32" t="s">
        <v>1571</v>
      </c>
      <c r="G32" t="s">
        <v>1562</v>
      </c>
      <c r="H32" s="7">
        <v>0.5</v>
      </c>
      <c r="I32">
        <v>70</v>
      </c>
    </row>
    <row r="33" spans="1:9" ht="12" customHeight="1">
      <c r="A33" t="s">
        <v>1180</v>
      </c>
      <c r="B33" t="s">
        <v>1576</v>
      </c>
      <c r="C33" s="1">
        <v>12019</v>
      </c>
      <c r="D33" s="1">
        <f t="shared" si="0"/>
        <v>12019</v>
      </c>
      <c r="E33" s="3" t="s">
        <v>1191</v>
      </c>
      <c r="F33" t="s">
        <v>1571</v>
      </c>
      <c r="G33" t="s">
        <v>1562</v>
      </c>
      <c r="H33" s="7">
        <v>1</v>
      </c>
      <c r="I33">
        <v>80</v>
      </c>
    </row>
    <row r="34" spans="1:9" ht="12" customHeight="1">
      <c r="A34" t="s">
        <v>1180</v>
      </c>
      <c r="B34" t="s">
        <v>1576</v>
      </c>
      <c r="C34" s="1" t="s">
        <v>1192</v>
      </c>
      <c r="D34" s="1">
        <f t="shared" si="0"/>
        <v>83</v>
      </c>
      <c r="E34" s="3" t="s">
        <v>1193</v>
      </c>
      <c r="F34" t="s">
        <v>1571</v>
      </c>
      <c r="G34" t="s">
        <v>1562</v>
      </c>
      <c r="H34" s="7">
        <v>0.15</v>
      </c>
      <c r="I34">
        <v>80</v>
      </c>
    </row>
    <row r="35" spans="1:9" ht="12" customHeight="1">
      <c r="A35" t="s">
        <v>1180</v>
      </c>
      <c r="B35" t="s">
        <v>1576</v>
      </c>
      <c r="C35" s="1">
        <v>13139</v>
      </c>
      <c r="D35" s="1">
        <f t="shared" si="0"/>
        <v>13139</v>
      </c>
      <c r="E35" s="3" t="s">
        <v>1779</v>
      </c>
      <c r="F35" t="s">
        <v>1571</v>
      </c>
      <c r="G35" t="s">
        <v>1562</v>
      </c>
      <c r="H35" s="7">
        <v>1</v>
      </c>
      <c r="I35">
        <v>70</v>
      </c>
    </row>
    <row r="36" spans="1:9" ht="12" customHeight="1">
      <c r="A36" t="s">
        <v>1180</v>
      </c>
      <c r="B36" t="s">
        <v>1576</v>
      </c>
      <c r="C36" s="1">
        <v>13140</v>
      </c>
      <c r="D36" s="1">
        <f t="shared" si="0"/>
        <v>13140</v>
      </c>
      <c r="E36" s="3" t="s">
        <v>1780</v>
      </c>
      <c r="F36" t="s">
        <v>1571</v>
      </c>
      <c r="G36" t="s">
        <v>1562</v>
      </c>
      <c r="H36" s="7">
        <v>0.5</v>
      </c>
      <c r="I36">
        <v>70</v>
      </c>
    </row>
    <row r="37" spans="1:9" ht="12" customHeight="1">
      <c r="A37" t="s">
        <v>1180</v>
      </c>
      <c r="B37" t="s">
        <v>1576</v>
      </c>
      <c r="C37" s="1" t="s">
        <v>1194</v>
      </c>
      <c r="D37" s="1">
        <f t="shared" si="0"/>
        <v>1693</v>
      </c>
      <c r="E37" s="5" t="s">
        <v>1195</v>
      </c>
      <c r="F37" t="s">
        <v>1571</v>
      </c>
      <c r="G37" t="s">
        <v>1562</v>
      </c>
      <c r="H37" s="7">
        <v>1</v>
      </c>
      <c r="I37" t="e">
        <v>#N/A</v>
      </c>
    </row>
    <row r="38" spans="1:9" ht="12" customHeight="1">
      <c r="A38" t="s">
        <v>1180</v>
      </c>
      <c r="B38" t="s">
        <v>1576</v>
      </c>
      <c r="C38" s="1" t="s">
        <v>1196</v>
      </c>
      <c r="D38" s="1">
        <f t="shared" si="0"/>
        <v>117</v>
      </c>
      <c r="E38" s="3" t="s">
        <v>129</v>
      </c>
      <c r="F38" t="s">
        <v>1571</v>
      </c>
      <c r="G38" t="s">
        <v>1562</v>
      </c>
      <c r="H38" s="7">
        <v>1.0000000000000004</v>
      </c>
      <c r="I38">
        <v>75</v>
      </c>
    </row>
    <row r="39" spans="1:9" ht="12" customHeight="1">
      <c r="A39" t="s">
        <v>1180</v>
      </c>
      <c r="B39" t="s">
        <v>1576</v>
      </c>
      <c r="C39" s="1" t="s">
        <v>1197</v>
      </c>
      <c r="D39" s="1">
        <f t="shared" si="0"/>
        <v>7005</v>
      </c>
      <c r="E39" s="3" t="s">
        <v>1198</v>
      </c>
      <c r="F39" t="s">
        <v>1571</v>
      </c>
      <c r="G39" t="s">
        <v>1562</v>
      </c>
      <c r="H39" s="7">
        <v>0.35000000000000003</v>
      </c>
      <c r="I39">
        <v>180</v>
      </c>
    </row>
    <row r="40" spans="1:9" ht="12" customHeight="1">
      <c r="A40" t="s">
        <v>1579</v>
      </c>
      <c r="B40" t="s">
        <v>1576</v>
      </c>
      <c r="C40" s="1">
        <v>3278</v>
      </c>
      <c r="D40" s="1">
        <f t="shared" si="0"/>
        <v>3278</v>
      </c>
      <c r="E40" s="3" t="s">
        <v>34</v>
      </c>
      <c r="F40" t="s">
        <v>1574</v>
      </c>
      <c r="G40" t="s">
        <v>1562</v>
      </c>
      <c r="H40" s="7">
        <v>1</v>
      </c>
      <c r="I40">
        <v>15</v>
      </c>
    </row>
    <row r="41" spans="1:9" ht="12" customHeight="1">
      <c r="A41" t="s">
        <v>1579</v>
      </c>
      <c r="B41" t="s">
        <v>1576</v>
      </c>
      <c r="C41" s="1">
        <v>12734</v>
      </c>
      <c r="D41" s="1">
        <f t="shared" si="0"/>
        <v>12734</v>
      </c>
      <c r="E41" s="3" t="s">
        <v>922</v>
      </c>
      <c r="F41" t="s">
        <v>1574</v>
      </c>
      <c r="G41" t="s">
        <v>1562</v>
      </c>
      <c r="H41" s="7">
        <v>0.22</v>
      </c>
      <c r="I41">
        <v>11</v>
      </c>
    </row>
    <row r="42" spans="1:9" ht="12" customHeight="1">
      <c r="A42" t="s">
        <v>1163</v>
      </c>
      <c r="B42" t="s">
        <v>1582</v>
      </c>
      <c r="C42" s="1">
        <v>11388</v>
      </c>
      <c r="D42" s="1">
        <f t="shared" si="0"/>
        <v>11388</v>
      </c>
      <c r="E42" t="s">
        <v>611</v>
      </c>
      <c r="F42" t="s">
        <v>1565</v>
      </c>
      <c r="G42" t="s">
        <v>1562</v>
      </c>
      <c r="H42" s="7">
        <v>0.19999999999999998</v>
      </c>
      <c r="I42" t="e">
        <v>#N/A</v>
      </c>
    </row>
    <row r="43" spans="1:9" ht="12" customHeight="1">
      <c r="A43" t="s">
        <v>1163</v>
      </c>
      <c r="B43" t="s">
        <v>1582</v>
      </c>
      <c r="C43" s="1">
        <v>11389</v>
      </c>
      <c r="D43" s="1">
        <f t="shared" si="0"/>
        <v>11389</v>
      </c>
      <c r="E43" t="s">
        <v>612</v>
      </c>
      <c r="F43" t="s">
        <v>1565</v>
      </c>
      <c r="G43" t="s">
        <v>1562</v>
      </c>
      <c r="H43" s="7">
        <v>0.20000000000000007</v>
      </c>
      <c r="I43" t="e">
        <v>#N/A</v>
      </c>
    </row>
    <row r="44" spans="1:9" ht="12" customHeight="1">
      <c r="A44" t="s">
        <v>1163</v>
      </c>
      <c r="B44" t="s">
        <v>1582</v>
      </c>
      <c r="C44" s="1">
        <v>11393</v>
      </c>
      <c r="D44" s="1">
        <f t="shared" si="0"/>
        <v>11393</v>
      </c>
      <c r="E44" t="s">
        <v>613</v>
      </c>
      <c r="F44" t="s">
        <v>1565</v>
      </c>
      <c r="G44" t="s">
        <v>1578</v>
      </c>
      <c r="H44" s="7">
        <v>1</v>
      </c>
      <c r="I44">
        <v>393</v>
      </c>
    </row>
    <row r="45" spans="1:9" ht="12" customHeight="1">
      <c r="A45" t="s">
        <v>1527</v>
      </c>
      <c r="B45" t="s">
        <v>1583</v>
      </c>
      <c r="C45" s="1">
        <v>11212</v>
      </c>
      <c r="D45" s="1">
        <f t="shared" si="0"/>
        <v>11212</v>
      </c>
      <c r="E45" s="3" t="s">
        <v>518</v>
      </c>
      <c r="F45" t="s">
        <v>1584</v>
      </c>
      <c r="G45" t="s">
        <v>1569</v>
      </c>
      <c r="H45" s="7">
        <v>0.75</v>
      </c>
    </row>
    <row r="46" spans="1:9" ht="12" customHeight="1">
      <c r="A46" t="s">
        <v>1527</v>
      </c>
      <c r="B46" t="s">
        <v>1583</v>
      </c>
      <c r="C46" s="1">
        <v>11213</v>
      </c>
      <c r="D46" s="1">
        <f t="shared" si="0"/>
        <v>11213</v>
      </c>
      <c r="E46" s="3" t="s">
        <v>519</v>
      </c>
      <c r="F46" t="s">
        <v>1584</v>
      </c>
      <c r="G46" t="s">
        <v>1569</v>
      </c>
      <c r="H46" s="7">
        <v>0.75</v>
      </c>
    </row>
    <row r="47" spans="1:9" ht="12" customHeight="1">
      <c r="A47" t="s">
        <v>1527</v>
      </c>
      <c r="B47" t="s">
        <v>1583</v>
      </c>
      <c r="C47" s="1">
        <v>11214</v>
      </c>
      <c r="D47" s="1">
        <f t="shared" si="0"/>
        <v>11214</v>
      </c>
      <c r="E47" s="3" t="s">
        <v>520</v>
      </c>
      <c r="F47" t="s">
        <v>1584</v>
      </c>
      <c r="G47" t="s">
        <v>1569</v>
      </c>
      <c r="H47" s="7">
        <v>0.75</v>
      </c>
    </row>
    <row r="48" spans="1:9" ht="12" customHeight="1">
      <c r="A48" t="s">
        <v>1527</v>
      </c>
      <c r="B48" t="s">
        <v>1583</v>
      </c>
      <c r="C48" s="1">
        <v>11215</v>
      </c>
      <c r="D48" s="1">
        <f t="shared" si="0"/>
        <v>11215</v>
      </c>
      <c r="E48" s="3" t="s">
        <v>521</v>
      </c>
      <c r="F48" t="s">
        <v>1584</v>
      </c>
      <c r="G48" t="s">
        <v>1569</v>
      </c>
      <c r="H48" s="7">
        <v>0.75</v>
      </c>
    </row>
    <row r="49" spans="1:9" ht="12" customHeight="1">
      <c r="A49" t="s">
        <v>1527</v>
      </c>
      <c r="B49" t="s">
        <v>1583</v>
      </c>
      <c r="C49" s="1">
        <v>11216</v>
      </c>
      <c r="D49" s="1">
        <f t="shared" si="0"/>
        <v>11216</v>
      </c>
      <c r="E49" s="3" t="s">
        <v>522</v>
      </c>
      <c r="F49" t="s">
        <v>1584</v>
      </c>
      <c r="G49" t="s">
        <v>1569</v>
      </c>
      <c r="H49" s="7">
        <v>0.75</v>
      </c>
    </row>
    <row r="50" spans="1:9" ht="12" customHeight="1">
      <c r="A50" t="s">
        <v>1527</v>
      </c>
      <c r="B50" t="s">
        <v>1583</v>
      </c>
      <c r="C50" s="1">
        <v>11217</v>
      </c>
      <c r="D50" s="1">
        <f t="shared" si="0"/>
        <v>11217</v>
      </c>
      <c r="E50" s="3" t="s">
        <v>523</v>
      </c>
      <c r="F50" t="s">
        <v>1584</v>
      </c>
      <c r="G50" t="s">
        <v>1569</v>
      </c>
      <c r="H50" s="7">
        <v>0.75</v>
      </c>
    </row>
    <row r="51" spans="1:9" ht="12" customHeight="1">
      <c r="A51" t="s">
        <v>1309</v>
      </c>
      <c r="B51" t="s">
        <v>1585</v>
      </c>
      <c r="C51" s="1">
        <v>12004</v>
      </c>
      <c r="D51" s="1">
        <f t="shared" si="0"/>
        <v>12004</v>
      </c>
      <c r="E51" t="s">
        <v>1310</v>
      </c>
      <c r="F51" t="s">
        <v>1568</v>
      </c>
      <c r="G51" t="s">
        <v>1569</v>
      </c>
      <c r="H51" s="7">
        <v>0.1</v>
      </c>
      <c r="I51" t="e">
        <v>#N/A</v>
      </c>
    </row>
    <row r="52" spans="1:9" ht="12" customHeight="1">
      <c r="A52" t="s">
        <v>1309</v>
      </c>
      <c r="B52" t="s">
        <v>1585</v>
      </c>
      <c r="C52" s="1">
        <v>12005</v>
      </c>
      <c r="D52" s="1">
        <f t="shared" si="0"/>
        <v>12005</v>
      </c>
      <c r="E52" t="s">
        <v>1311</v>
      </c>
      <c r="F52" t="s">
        <v>1568</v>
      </c>
      <c r="G52" t="s">
        <v>1569</v>
      </c>
      <c r="H52" s="7">
        <v>0.16</v>
      </c>
      <c r="I52" t="e">
        <v>#N/A</v>
      </c>
    </row>
    <row r="53" spans="1:9" ht="12" customHeight="1">
      <c r="A53" t="s">
        <v>1586</v>
      </c>
      <c r="B53" t="s">
        <v>1587</v>
      </c>
      <c r="C53" s="1">
        <v>11662</v>
      </c>
      <c r="D53" s="1">
        <f t="shared" si="0"/>
        <v>11662</v>
      </c>
      <c r="E53" t="s">
        <v>625</v>
      </c>
      <c r="F53" t="s">
        <v>1581</v>
      </c>
      <c r="G53" t="s">
        <v>1569</v>
      </c>
      <c r="H53" s="7">
        <v>1</v>
      </c>
      <c r="I53" t="e">
        <v>#N/A</v>
      </c>
    </row>
    <row r="54" spans="1:9" ht="12" customHeight="1">
      <c r="A54" t="s">
        <v>1586</v>
      </c>
      <c r="B54" t="s">
        <v>1587</v>
      </c>
      <c r="C54" s="1">
        <v>11663</v>
      </c>
      <c r="D54" s="1">
        <f t="shared" si="0"/>
        <v>11663</v>
      </c>
      <c r="E54" t="s">
        <v>626</v>
      </c>
      <c r="F54" t="s">
        <v>1581</v>
      </c>
      <c r="G54" t="s">
        <v>1569</v>
      </c>
      <c r="H54" s="7">
        <v>1</v>
      </c>
      <c r="I54" t="e">
        <v>#N/A</v>
      </c>
    </row>
    <row r="55" spans="1:9" ht="12" customHeight="1">
      <c r="A55" t="s">
        <v>1586</v>
      </c>
      <c r="B55" t="s">
        <v>1587</v>
      </c>
      <c r="C55" s="1">
        <v>11664</v>
      </c>
      <c r="D55" s="1">
        <f t="shared" si="0"/>
        <v>11664</v>
      </c>
      <c r="E55" t="s">
        <v>627</v>
      </c>
      <c r="F55" t="s">
        <v>1581</v>
      </c>
      <c r="G55" t="s">
        <v>1569</v>
      </c>
      <c r="H55" s="7">
        <v>1</v>
      </c>
      <c r="I55" t="e">
        <v>#N/A</v>
      </c>
    </row>
    <row r="56" spans="1:9" ht="12" customHeight="1">
      <c r="A56" t="s">
        <v>1586</v>
      </c>
      <c r="B56" t="s">
        <v>1587</v>
      </c>
      <c r="C56" s="1">
        <v>11665</v>
      </c>
      <c r="D56" s="1">
        <f t="shared" si="0"/>
        <v>11665</v>
      </c>
      <c r="E56" t="s">
        <v>628</v>
      </c>
      <c r="F56" t="s">
        <v>1581</v>
      </c>
      <c r="G56" t="s">
        <v>1569</v>
      </c>
      <c r="H56" s="7">
        <v>1</v>
      </c>
      <c r="I56" t="e">
        <v>#N/A</v>
      </c>
    </row>
    <row r="57" spans="1:9" ht="12" customHeight="1">
      <c r="A57" t="s">
        <v>1586</v>
      </c>
      <c r="B57" t="s">
        <v>1587</v>
      </c>
      <c r="C57" s="1">
        <v>11666</v>
      </c>
      <c r="D57" s="1">
        <f t="shared" si="0"/>
        <v>11666</v>
      </c>
      <c r="E57" t="s">
        <v>629</v>
      </c>
      <c r="F57" t="s">
        <v>1581</v>
      </c>
      <c r="G57" t="s">
        <v>1569</v>
      </c>
      <c r="H57" s="7">
        <v>1</v>
      </c>
      <c r="I57" t="e">
        <v>#N/A</v>
      </c>
    </row>
    <row r="58" spans="1:9" ht="12" customHeight="1">
      <c r="A58" t="s">
        <v>1586</v>
      </c>
      <c r="B58" t="s">
        <v>1587</v>
      </c>
      <c r="C58" s="1">
        <v>11667</v>
      </c>
      <c r="D58" s="1">
        <f t="shared" si="0"/>
        <v>11667</v>
      </c>
      <c r="E58" t="s">
        <v>630</v>
      </c>
      <c r="F58" t="s">
        <v>1581</v>
      </c>
      <c r="G58" t="s">
        <v>1569</v>
      </c>
      <c r="H58" s="7">
        <v>1</v>
      </c>
      <c r="I58" t="e">
        <v>#N/A</v>
      </c>
    </row>
    <row r="59" spans="1:9" ht="12" customHeight="1">
      <c r="A59" t="s">
        <v>1586</v>
      </c>
      <c r="B59" t="s">
        <v>1587</v>
      </c>
      <c r="C59" s="1">
        <v>11668</v>
      </c>
      <c r="D59" s="1">
        <f t="shared" si="0"/>
        <v>11668</v>
      </c>
      <c r="E59" t="s">
        <v>631</v>
      </c>
      <c r="F59" t="s">
        <v>1581</v>
      </c>
      <c r="G59" t="s">
        <v>1569</v>
      </c>
      <c r="H59" s="7">
        <v>1</v>
      </c>
      <c r="I59" t="e">
        <v>#N/A</v>
      </c>
    </row>
    <row r="60" spans="1:9" ht="12" customHeight="1">
      <c r="A60" t="s">
        <v>1586</v>
      </c>
      <c r="B60" t="s">
        <v>1587</v>
      </c>
      <c r="C60" s="1">
        <v>11669</v>
      </c>
      <c r="D60" s="1">
        <f t="shared" si="0"/>
        <v>11669</v>
      </c>
      <c r="E60" t="s">
        <v>632</v>
      </c>
      <c r="F60" t="s">
        <v>1581</v>
      </c>
      <c r="G60" t="s">
        <v>1569</v>
      </c>
      <c r="H60" s="7">
        <v>1</v>
      </c>
      <c r="I60" t="e">
        <v>#N/A</v>
      </c>
    </row>
    <row r="61" spans="1:9" ht="12" customHeight="1">
      <c r="A61" t="s">
        <v>1586</v>
      </c>
      <c r="B61" t="s">
        <v>1587</v>
      </c>
      <c r="C61" s="1">
        <v>11670</v>
      </c>
      <c r="D61" s="1">
        <f t="shared" si="0"/>
        <v>11670</v>
      </c>
      <c r="E61" t="s">
        <v>633</v>
      </c>
      <c r="F61" t="s">
        <v>1581</v>
      </c>
      <c r="G61" t="s">
        <v>1569</v>
      </c>
      <c r="H61" s="7">
        <v>1</v>
      </c>
      <c r="I61" t="e">
        <v>#N/A</v>
      </c>
    </row>
    <row r="62" spans="1:9" ht="12" customHeight="1">
      <c r="A62" t="s">
        <v>1586</v>
      </c>
      <c r="B62" t="s">
        <v>1587</v>
      </c>
      <c r="C62" s="1">
        <v>11671</v>
      </c>
      <c r="D62" s="1">
        <f t="shared" si="0"/>
        <v>11671</v>
      </c>
      <c r="E62" t="s">
        <v>634</v>
      </c>
      <c r="F62" t="s">
        <v>1577</v>
      </c>
      <c r="G62" t="s">
        <v>1578</v>
      </c>
      <c r="H62" s="7">
        <v>4.2799999999999994</v>
      </c>
      <c r="I62" t="e">
        <v>#N/A</v>
      </c>
    </row>
    <row r="63" spans="1:9" ht="12" customHeight="1">
      <c r="A63" t="s">
        <v>1586</v>
      </c>
      <c r="B63" t="s">
        <v>1587</v>
      </c>
      <c r="C63" s="1">
        <v>11672</v>
      </c>
      <c r="D63" s="1">
        <f t="shared" si="0"/>
        <v>11672</v>
      </c>
      <c r="E63" t="s">
        <v>635</v>
      </c>
      <c r="F63" t="s">
        <v>1577</v>
      </c>
      <c r="G63" t="s">
        <v>1578</v>
      </c>
      <c r="H63" s="7">
        <v>1.2</v>
      </c>
      <c r="I63" t="e">
        <v>#N/A</v>
      </c>
    </row>
    <row r="64" spans="1:9" ht="12" customHeight="1">
      <c r="A64" t="s">
        <v>1586</v>
      </c>
      <c r="B64" t="s">
        <v>1587</v>
      </c>
      <c r="C64" s="1">
        <v>11673</v>
      </c>
      <c r="D64" s="1">
        <f t="shared" si="0"/>
        <v>11673</v>
      </c>
      <c r="E64" t="s">
        <v>636</v>
      </c>
      <c r="F64" t="s">
        <v>1581</v>
      </c>
      <c r="G64" t="s">
        <v>1569</v>
      </c>
      <c r="H64" s="7">
        <v>1</v>
      </c>
      <c r="I64" t="e">
        <v>#N/A</v>
      </c>
    </row>
    <row r="65" spans="1:9" ht="12" customHeight="1">
      <c r="A65" t="s">
        <v>1586</v>
      </c>
      <c r="B65" t="s">
        <v>1587</v>
      </c>
      <c r="C65" s="1">
        <v>11674</v>
      </c>
      <c r="D65" s="1">
        <f t="shared" si="0"/>
        <v>11674</v>
      </c>
      <c r="E65" t="s">
        <v>637</v>
      </c>
      <c r="F65" t="s">
        <v>1581</v>
      </c>
      <c r="G65" t="s">
        <v>1569</v>
      </c>
      <c r="H65" s="7">
        <v>1</v>
      </c>
      <c r="I65" t="e">
        <v>#N/A</v>
      </c>
    </row>
    <row r="66" spans="1:9" ht="12" customHeight="1">
      <c r="A66" t="s">
        <v>1586</v>
      </c>
      <c r="B66" t="s">
        <v>1587</v>
      </c>
      <c r="C66" s="1">
        <v>11675</v>
      </c>
      <c r="D66" s="1">
        <f t="shared" si="0"/>
        <v>11675</v>
      </c>
      <c r="E66" t="s">
        <v>638</v>
      </c>
      <c r="F66" t="s">
        <v>1581</v>
      </c>
      <c r="G66" t="s">
        <v>1569</v>
      </c>
      <c r="H66" s="7">
        <v>1</v>
      </c>
      <c r="I66" t="e">
        <v>#N/A</v>
      </c>
    </row>
    <row r="67" spans="1:9" ht="12" customHeight="1">
      <c r="A67" t="s">
        <v>1586</v>
      </c>
      <c r="B67" t="s">
        <v>1587</v>
      </c>
      <c r="C67" s="1">
        <v>11676</v>
      </c>
      <c r="D67" s="1">
        <f t="shared" ref="D67:D130" si="1">+C67*1</f>
        <v>11676</v>
      </c>
      <c r="E67" t="s">
        <v>639</v>
      </c>
      <c r="F67" t="s">
        <v>1581</v>
      </c>
      <c r="G67" t="s">
        <v>1569</v>
      </c>
      <c r="H67" s="7">
        <v>1</v>
      </c>
      <c r="I67" t="e">
        <v>#N/A</v>
      </c>
    </row>
    <row r="68" spans="1:9" ht="12" customHeight="1">
      <c r="A68" t="s">
        <v>1586</v>
      </c>
      <c r="B68" t="s">
        <v>1587</v>
      </c>
      <c r="C68" s="1">
        <v>11680</v>
      </c>
      <c r="D68" s="1">
        <f t="shared" si="1"/>
        <v>11680</v>
      </c>
      <c r="E68" t="s">
        <v>643</v>
      </c>
      <c r="F68" t="s">
        <v>1581</v>
      </c>
      <c r="G68" t="s">
        <v>1569</v>
      </c>
      <c r="H68" s="7">
        <v>1</v>
      </c>
      <c r="I68" t="e">
        <v>#N/A</v>
      </c>
    </row>
    <row r="69" spans="1:9" ht="12" customHeight="1">
      <c r="A69" t="s">
        <v>1586</v>
      </c>
      <c r="B69" t="s">
        <v>1587</v>
      </c>
      <c r="C69" s="1">
        <v>11677</v>
      </c>
      <c r="D69" s="1">
        <f t="shared" si="1"/>
        <v>11677</v>
      </c>
      <c r="E69" t="s">
        <v>640</v>
      </c>
      <c r="F69" t="s">
        <v>1581</v>
      </c>
      <c r="G69" t="s">
        <v>1569</v>
      </c>
      <c r="H69" s="7">
        <v>1</v>
      </c>
      <c r="I69" t="e">
        <v>#N/A</v>
      </c>
    </row>
    <row r="70" spans="1:9" ht="12" customHeight="1">
      <c r="A70" t="s">
        <v>1586</v>
      </c>
      <c r="B70" t="s">
        <v>1587</v>
      </c>
      <c r="C70" s="1">
        <v>11678</v>
      </c>
      <c r="D70" s="1">
        <f t="shared" si="1"/>
        <v>11678</v>
      </c>
      <c r="E70" t="s">
        <v>641</v>
      </c>
      <c r="F70" t="s">
        <v>1581</v>
      </c>
      <c r="G70" t="s">
        <v>1569</v>
      </c>
      <c r="H70" s="7">
        <v>1</v>
      </c>
      <c r="I70" t="e">
        <v>#N/A</v>
      </c>
    </row>
    <row r="71" spans="1:9" ht="12" customHeight="1">
      <c r="A71" t="s">
        <v>1586</v>
      </c>
      <c r="B71" t="s">
        <v>1587</v>
      </c>
      <c r="C71" s="1">
        <v>11679</v>
      </c>
      <c r="D71" s="1">
        <f t="shared" si="1"/>
        <v>11679</v>
      </c>
      <c r="E71" t="s">
        <v>642</v>
      </c>
      <c r="F71" t="s">
        <v>1581</v>
      </c>
      <c r="G71" t="s">
        <v>1569</v>
      </c>
      <c r="H71" s="7">
        <v>1</v>
      </c>
      <c r="I71" t="e">
        <v>#N/A</v>
      </c>
    </row>
    <row r="72" spans="1:9" ht="12" customHeight="1">
      <c r="A72" t="s">
        <v>1586</v>
      </c>
      <c r="B72" t="s">
        <v>1587</v>
      </c>
      <c r="C72" s="1">
        <v>11681</v>
      </c>
      <c r="D72" s="1">
        <f t="shared" si="1"/>
        <v>11681</v>
      </c>
      <c r="E72" t="s">
        <v>644</v>
      </c>
      <c r="F72" t="s">
        <v>1581</v>
      </c>
      <c r="G72" t="s">
        <v>1569</v>
      </c>
      <c r="H72" s="7">
        <v>1</v>
      </c>
      <c r="I72" t="e">
        <v>#N/A</v>
      </c>
    </row>
    <row r="73" spans="1:9" ht="12" customHeight="1">
      <c r="A73" t="s">
        <v>1586</v>
      </c>
      <c r="B73" t="s">
        <v>1587</v>
      </c>
      <c r="C73" s="1">
        <v>11682</v>
      </c>
      <c r="D73" s="1">
        <f t="shared" si="1"/>
        <v>11682</v>
      </c>
      <c r="E73" t="s">
        <v>645</v>
      </c>
      <c r="F73" t="s">
        <v>1581</v>
      </c>
      <c r="G73" t="s">
        <v>1569</v>
      </c>
      <c r="H73" s="7">
        <v>1</v>
      </c>
      <c r="I73" t="e">
        <v>#N/A</v>
      </c>
    </row>
    <row r="74" spans="1:9" ht="12" customHeight="1">
      <c r="A74" t="s">
        <v>1586</v>
      </c>
      <c r="B74" t="s">
        <v>1587</v>
      </c>
      <c r="C74" s="1">
        <v>11683</v>
      </c>
      <c r="D74" s="1">
        <f t="shared" si="1"/>
        <v>11683</v>
      </c>
      <c r="E74" t="s">
        <v>646</v>
      </c>
      <c r="F74" t="s">
        <v>1581</v>
      </c>
      <c r="G74" t="s">
        <v>1569</v>
      </c>
      <c r="H74" s="7">
        <v>1</v>
      </c>
      <c r="I74" t="e">
        <v>#N/A</v>
      </c>
    </row>
    <row r="75" spans="1:9" ht="12" customHeight="1">
      <c r="A75" t="s">
        <v>1586</v>
      </c>
      <c r="B75" t="s">
        <v>1587</v>
      </c>
      <c r="C75" s="1">
        <v>11684</v>
      </c>
      <c r="D75" s="1">
        <f t="shared" si="1"/>
        <v>11684</v>
      </c>
      <c r="E75" t="s">
        <v>647</v>
      </c>
      <c r="F75" t="s">
        <v>1581</v>
      </c>
      <c r="G75" t="s">
        <v>1569</v>
      </c>
      <c r="H75" s="7">
        <v>1</v>
      </c>
      <c r="I75" t="e">
        <v>#N/A</v>
      </c>
    </row>
    <row r="76" spans="1:9" ht="12" customHeight="1">
      <c r="A76" t="s">
        <v>1586</v>
      </c>
      <c r="B76" t="s">
        <v>1587</v>
      </c>
      <c r="C76" s="1">
        <v>11685</v>
      </c>
      <c r="D76" s="1">
        <f t="shared" si="1"/>
        <v>11685</v>
      </c>
      <c r="E76" t="s">
        <v>648</v>
      </c>
      <c r="F76" t="s">
        <v>1581</v>
      </c>
      <c r="G76" t="s">
        <v>1569</v>
      </c>
      <c r="H76" s="7">
        <v>1</v>
      </c>
      <c r="I76" t="e">
        <v>#N/A</v>
      </c>
    </row>
    <row r="77" spans="1:9" ht="12" customHeight="1">
      <c r="A77" t="s">
        <v>1586</v>
      </c>
      <c r="B77" t="s">
        <v>1587</v>
      </c>
      <c r="C77" s="1">
        <v>11686</v>
      </c>
      <c r="D77" s="1">
        <f t="shared" si="1"/>
        <v>11686</v>
      </c>
      <c r="E77" t="s">
        <v>649</v>
      </c>
      <c r="F77" t="s">
        <v>1581</v>
      </c>
      <c r="G77" t="s">
        <v>1569</v>
      </c>
      <c r="H77" s="7">
        <v>1</v>
      </c>
      <c r="I77" t="e">
        <v>#N/A</v>
      </c>
    </row>
    <row r="78" spans="1:9" ht="12" customHeight="1">
      <c r="A78" t="s">
        <v>1586</v>
      </c>
      <c r="B78" t="s">
        <v>1587</v>
      </c>
      <c r="C78" s="1">
        <v>11687</v>
      </c>
      <c r="D78" s="1">
        <f t="shared" si="1"/>
        <v>11687</v>
      </c>
      <c r="E78" t="s">
        <v>650</v>
      </c>
      <c r="F78" t="s">
        <v>1577</v>
      </c>
      <c r="G78" t="s">
        <v>1578</v>
      </c>
      <c r="H78" s="7">
        <v>5.0999999999999996</v>
      </c>
      <c r="I78" t="e">
        <v>#N/A</v>
      </c>
    </row>
    <row r="79" spans="1:9" ht="12" customHeight="1">
      <c r="A79" t="s">
        <v>1586</v>
      </c>
      <c r="B79" t="s">
        <v>1587</v>
      </c>
      <c r="C79" s="1">
        <v>11688</v>
      </c>
      <c r="D79" s="1">
        <f t="shared" si="1"/>
        <v>11688</v>
      </c>
      <c r="E79" t="s">
        <v>651</v>
      </c>
      <c r="F79" t="s">
        <v>1581</v>
      </c>
      <c r="G79" t="s">
        <v>1569</v>
      </c>
      <c r="H79" s="7">
        <v>1</v>
      </c>
      <c r="I79" t="e">
        <v>#N/A</v>
      </c>
    </row>
    <row r="80" spans="1:9" ht="12" customHeight="1">
      <c r="A80" t="s">
        <v>1586</v>
      </c>
      <c r="B80" t="s">
        <v>1587</v>
      </c>
      <c r="C80" s="1">
        <v>11689</v>
      </c>
      <c r="D80" s="1">
        <f t="shared" si="1"/>
        <v>11689</v>
      </c>
      <c r="E80" t="s">
        <v>652</v>
      </c>
      <c r="F80" t="s">
        <v>1581</v>
      </c>
      <c r="G80" t="s">
        <v>1569</v>
      </c>
      <c r="H80" s="7">
        <v>1</v>
      </c>
      <c r="I80" t="e">
        <v>#N/A</v>
      </c>
    </row>
    <row r="81" spans="1:9" ht="12" customHeight="1">
      <c r="A81" t="s">
        <v>1586</v>
      </c>
      <c r="B81" t="s">
        <v>1587</v>
      </c>
      <c r="C81" s="1">
        <v>11696</v>
      </c>
      <c r="D81" s="1">
        <f t="shared" si="1"/>
        <v>11696</v>
      </c>
      <c r="E81" t="s">
        <v>653</v>
      </c>
      <c r="F81" t="s">
        <v>1581</v>
      </c>
      <c r="G81" t="s">
        <v>1569</v>
      </c>
      <c r="H81" s="7">
        <v>1</v>
      </c>
      <c r="I81" t="e">
        <v>#N/A</v>
      </c>
    </row>
    <row r="82" spans="1:9" ht="12" customHeight="1">
      <c r="A82" t="s">
        <v>1586</v>
      </c>
      <c r="B82" t="s">
        <v>1587</v>
      </c>
      <c r="C82" s="1">
        <v>12231</v>
      </c>
      <c r="D82" s="1">
        <f t="shared" si="1"/>
        <v>12231</v>
      </c>
      <c r="E82" t="s">
        <v>818</v>
      </c>
      <c r="F82" t="s">
        <v>1581</v>
      </c>
      <c r="G82" t="s">
        <v>1569</v>
      </c>
      <c r="H82" s="7">
        <v>1</v>
      </c>
      <c r="I82" t="e">
        <v>#N/A</v>
      </c>
    </row>
    <row r="83" spans="1:9" ht="12" customHeight="1">
      <c r="A83" t="s">
        <v>1586</v>
      </c>
      <c r="B83" t="s">
        <v>1587</v>
      </c>
      <c r="C83" s="1">
        <v>12232</v>
      </c>
      <c r="D83" s="1">
        <f t="shared" si="1"/>
        <v>12232</v>
      </c>
      <c r="E83" t="s">
        <v>819</v>
      </c>
      <c r="F83" t="s">
        <v>1581</v>
      </c>
      <c r="G83" t="s">
        <v>1569</v>
      </c>
      <c r="H83" s="7">
        <v>1</v>
      </c>
      <c r="I83" t="e">
        <v>#N/A</v>
      </c>
    </row>
    <row r="84" spans="1:9" ht="12" customHeight="1">
      <c r="A84" t="s">
        <v>1586</v>
      </c>
      <c r="B84" t="s">
        <v>1587</v>
      </c>
      <c r="C84" s="1">
        <v>12236</v>
      </c>
      <c r="D84" s="1">
        <f t="shared" si="1"/>
        <v>12236</v>
      </c>
      <c r="E84" t="s">
        <v>820</v>
      </c>
      <c r="F84" t="s">
        <v>1581</v>
      </c>
      <c r="G84" t="s">
        <v>1569</v>
      </c>
      <c r="H84" s="7">
        <v>1</v>
      </c>
      <c r="I84" t="e">
        <v>#N/A</v>
      </c>
    </row>
    <row r="85" spans="1:9" ht="12" customHeight="1">
      <c r="A85" t="s">
        <v>1586</v>
      </c>
      <c r="B85" t="s">
        <v>1587</v>
      </c>
      <c r="C85" s="1">
        <v>12237</v>
      </c>
      <c r="D85" s="1">
        <f t="shared" si="1"/>
        <v>12237</v>
      </c>
      <c r="E85" t="s">
        <v>821</v>
      </c>
      <c r="F85" t="s">
        <v>1581</v>
      </c>
      <c r="G85" t="s">
        <v>1569</v>
      </c>
      <c r="H85" s="7">
        <v>1</v>
      </c>
      <c r="I85" t="e">
        <v>#N/A</v>
      </c>
    </row>
    <row r="86" spans="1:9" ht="12" customHeight="1">
      <c r="A86" t="s">
        <v>1586</v>
      </c>
      <c r="B86" t="s">
        <v>1587</v>
      </c>
      <c r="C86" s="1">
        <v>12238</v>
      </c>
      <c r="D86" s="1">
        <f t="shared" si="1"/>
        <v>12238</v>
      </c>
      <c r="E86" t="s">
        <v>822</v>
      </c>
      <c r="F86" t="s">
        <v>1581</v>
      </c>
      <c r="G86" t="s">
        <v>1569</v>
      </c>
      <c r="H86" s="7">
        <v>1</v>
      </c>
      <c r="I86" t="e">
        <v>#N/A</v>
      </c>
    </row>
    <row r="87" spans="1:9" ht="12" customHeight="1">
      <c r="A87" t="s">
        <v>1586</v>
      </c>
      <c r="B87" t="s">
        <v>1587</v>
      </c>
      <c r="C87" s="1">
        <v>12239</v>
      </c>
      <c r="D87" s="1">
        <f t="shared" si="1"/>
        <v>12239</v>
      </c>
      <c r="E87" t="s">
        <v>823</v>
      </c>
      <c r="F87" t="s">
        <v>1581</v>
      </c>
      <c r="G87" t="s">
        <v>1569</v>
      </c>
      <c r="H87" s="7">
        <v>1</v>
      </c>
      <c r="I87" t="e">
        <v>#N/A</v>
      </c>
    </row>
    <row r="88" spans="1:9" ht="12" customHeight="1">
      <c r="A88" t="s">
        <v>1586</v>
      </c>
      <c r="B88" t="s">
        <v>1587</v>
      </c>
      <c r="C88" s="1">
        <v>12240</v>
      </c>
      <c r="D88" s="1">
        <f t="shared" si="1"/>
        <v>12240</v>
      </c>
      <c r="E88" t="s">
        <v>824</v>
      </c>
      <c r="F88" t="s">
        <v>1581</v>
      </c>
      <c r="G88" t="s">
        <v>1569</v>
      </c>
      <c r="H88" s="7">
        <v>1</v>
      </c>
      <c r="I88" t="e">
        <v>#N/A</v>
      </c>
    </row>
    <row r="89" spans="1:9" ht="12" customHeight="1">
      <c r="A89" t="s">
        <v>1586</v>
      </c>
      <c r="B89" t="s">
        <v>1587</v>
      </c>
      <c r="C89" s="1">
        <v>12241</v>
      </c>
      <c r="D89" s="1">
        <f t="shared" si="1"/>
        <v>12241</v>
      </c>
      <c r="E89" t="s">
        <v>825</v>
      </c>
      <c r="F89" t="s">
        <v>1581</v>
      </c>
      <c r="G89" t="s">
        <v>1569</v>
      </c>
      <c r="H89" s="7">
        <v>1</v>
      </c>
      <c r="I89" t="e">
        <v>#N/A</v>
      </c>
    </row>
    <row r="90" spans="1:9" ht="12" customHeight="1">
      <c r="A90" t="s">
        <v>1586</v>
      </c>
      <c r="B90" t="s">
        <v>1587</v>
      </c>
      <c r="C90" s="1">
        <v>12242</v>
      </c>
      <c r="D90" s="1">
        <f t="shared" si="1"/>
        <v>12242</v>
      </c>
      <c r="E90" t="s">
        <v>826</v>
      </c>
      <c r="F90" t="s">
        <v>1581</v>
      </c>
      <c r="G90" t="s">
        <v>1569</v>
      </c>
      <c r="H90" s="7">
        <v>1</v>
      </c>
      <c r="I90" t="e">
        <v>#N/A</v>
      </c>
    </row>
    <row r="91" spans="1:9" ht="12" customHeight="1">
      <c r="A91" t="s">
        <v>1586</v>
      </c>
      <c r="B91" t="s">
        <v>1587</v>
      </c>
      <c r="C91" s="1">
        <v>12243</v>
      </c>
      <c r="D91" s="1">
        <f t="shared" si="1"/>
        <v>12243</v>
      </c>
      <c r="E91" t="s">
        <v>827</v>
      </c>
      <c r="F91" t="s">
        <v>1581</v>
      </c>
      <c r="G91" t="s">
        <v>1569</v>
      </c>
      <c r="H91" s="7">
        <v>1</v>
      </c>
      <c r="I91" t="e">
        <v>#N/A</v>
      </c>
    </row>
    <row r="92" spans="1:9" ht="12" customHeight="1">
      <c r="A92" t="s">
        <v>1586</v>
      </c>
      <c r="B92" t="s">
        <v>1587</v>
      </c>
      <c r="C92" s="1">
        <v>12244</v>
      </c>
      <c r="D92" s="1">
        <f t="shared" si="1"/>
        <v>12244</v>
      </c>
      <c r="E92" t="s">
        <v>828</v>
      </c>
      <c r="F92" t="s">
        <v>1581</v>
      </c>
      <c r="G92" t="s">
        <v>1569</v>
      </c>
      <c r="H92" s="7">
        <v>1</v>
      </c>
      <c r="I92" t="e">
        <v>#N/A</v>
      </c>
    </row>
    <row r="93" spans="1:9" ht="12" customHeight="1">
      <c r="A93" t="s">
        <v>1493</v>
      </c>
      <c r="B93" t="s">
        <v>1588</v>
      </c>
      <c r="C93" s="1">
        <v>3867</v>
      </c>
      <c r="D93" s="1">
        <f t="shared" si="1"/>
        <v>3867</v>
      </c>
      <c r="E93" s="3" t="s">
        <v>63</v>
      </c>
      <c r="F93" t="s">
        <v>1581</v>
      </c>
      <c r="G93" t="s">
        <v>1569</v>
      </c>
      <c r="H93" s="7">
        <v>1</v>
      </c>
      <c r="I93">
        <v>360</v>
      </c>
    </row>
    <row r="94" spans="1:9" ht="12" customHeight="1">
      <c r="A94" t="s">
        <v>1493</v>
      </c>
      <c r="B94" t="s">
        <v>1588</v>
      </c>
      <c r="C94" s="1">
        <v>4444</v>
      </c>
      <c r="D94" s="1">
        <f t="shared" si="1"/>
        <v>4444</v>
      </c>
      <c r="E94" s="3" t="s">
        <v>57</v>
      </c>
      <c r="F94" t="s">
        <v>1581</v>
      </c>
      <c r="G94" t="s">
        <v>1569</v>
      </c>
      <c r="H94" s="7">
        <v>1</v>
      </c>
      <c r="I94">
        <v>720</v>
      </c>
    </row>
    <row r="95" spans="1:9" ht="12" customHeight="1">
      <c r="A95" t="s">
        <v>1493</v>
      </c>
      <c r="B95" t="s">
        <v>1588</v>
      </c>
      <c r="C95" s="1">
        <v>4770</v>
      </c>
      <c r="D95" s="1">
        <f t="shared" si="1"/>
        <v>4770</v>
      </c>
      <c r="E95" s="3" t="s">
        <v>184</v>
      </c>
      <c r="F95" t="s">
        <v>1581</v>
      </c>
      <c r="G95" t="s">
        <v>1569</v>
      </c>
      <c r="H95" s="7">
        <v>1</v>
      </c>
      <c r="I95">
        <v>720</v>
      </c>
    </row>
    <row r="96" spans="1:9" ht="12" customHeight="1">
      <c r="A96" t="s">
        <v>1493</v>
      </c>
      <c r="B96" t="s">
        <v>1588</v>
      </c>
      <c r="C96" s="1">
        <v>3713</v>
      </c>
      <c r="D96" s="1">
        <f t="shared" si="1"/>
        <v>3713</v>
      </c>
      <c r="E96" s="3" t="s">
        <v>58</v>
      </c>
      <c r="F96" t="s">
        <v>1581</v>
      </c>
      <c r="G96" t="s">
        <v>1569</v>
      </c>
      <c r="H96" s="7">
        <v>1</v>
      </c>
      <c r="I96">
        <v>720</v>
      </c>
    </row>
    <row r="97" spans="1:9" ht="12" customHeight="1">
      <c r="A97" t="s">
        <v>1493</v>
      </c>
      <c r="B97" t="s">
        <v>1588</v>
      </c>
      <c r="C97" s="1">
        <v>4506</v>
      </c>
      <c r="D97" s="1">
        <f t="shared" si="1"/>
        <v>4506</v>
      </c>
      <c r="E97" s="3" t="s">
        <v>59</v>
      </c>
      <c r="F97" t="s">
        <v>1581</v>
      </c>
      <c r="G97" t="s">
        <v>1569</v>
      </c>
      <c r="H97" s="7">
        <v>1</v>
      </c>
      <c r="I97">
        <v>720</v>
      </c>
    </row>
    <row r="98" spans="1:9" ht="12" customHeight="1">
      <c r="A98" t="s">
        <v>1493</v>
      </c>
      <c r="B98" t="s">
        <v>1588</v>
      </c>
      <c r="C98" s="1">
        <v>3714</v>
      </c>
      <c r="D98" s="1">
        <f t="shared" si="1"/>
        <v>3714</v>
      </c>
      <c r="E98" s="3" t="s">
        <v>60</v>
      </c>
      <c r="F98" t="s">
        <v>1581</v>
      </c>
      <c r="G98" t="s">
        <v>1569</v>
      </c>
      <c r="H98" s="7">
        <v>1</v>
      </c>
      <c r="I98">
        <v>540</v>
      </c>
    </row>
    <row r="99" spans="1:9" ht="12" customHeight="1">
      <c r="A99" t="s">
        <v>1493</v>
      </c>
      <c r="B99" t="s">
        <v>1588</v>
      </c>
      <c r="C99" s="1">
        <v>4445</v>
      </c>
      <c r="D99" s="1">
        <f t="shared" si="1"/>
        <v>4445</v>
      </c>
      <c r="E99" s="3" t="s">
        <v>61</v>
      </c>
      <c r="F99" t="s">
        <v>1581</v>
      </c>
      <c r="G99" t="s">
        <v>1569</v>
      </c>
      <c r="H99" s="7">
        <v>1</v>
      </c>
      <c r="I99">
        <v>540</v>
      </c>
    </row>
    <row r="100" spans="1:9" ht="12" customHeight="1">
      <c r="A100" t="s">
        <v>1493</v>
      </c>
      <c r="B100" t="s">
        <v>1588</v>
      </c>
      <c r="C100" s="1">
        <v>5115</v>
      </c>
      <c r="D100" s="1">
        <f t="shared" si="1"/>
        <v>5115</v>
      </c>
      <c r="E100" s="3" t="s">
        <v>204</v>
      </c>
      <c r="F100" t="s">
        <v>1581</v>
      </c>
      <c r="G100" t="s">
        <v>1569</v>
      </c>
      <c r="H100" s="7">
        <v>1</v>
      </c>
      <c r="I100">
        <v>540</v>
      </c>
    </row>
    <row r="101" spans="1:9" ht="12" customHeight="1">
      <c r="A101" t="s">
        <v>1493</v>
      </c>
      <c r="B101" t="s">
        <v>1588</v>
      </c>
      <c r="C101" s="1">
        <v>3715</v>
      </c>
      <c r="D101" s="1">
        <f t="shared" si="1"/>
        <v>3715</v>
      </c>
      <c r="E101" s="3" t="s">
        <v>62</v>
      </c>
      <c r="F101" t="s">
        <v>1581</v>
      </c>
      <c r="G101" t="s">
        <v>1569</v>
      </c>
      <c r="H101" s="7">
        <v>1</v>
      </c>
      <c r="I101">
        <v>360</v>
      </c>
    </row>
    <row r="102" spans="1:9" ht="12" customHeight="1">
      <c r="A102" t="s">
        <v>1493</v>
      </c>
      <c r="B102" t="s">
        <v>1588</v>
      </c>
      <c r="C102" s="1">
        <v>4446</v>
      </c>
      <c r="D102" s="1">
        <f t="shared" si="1"/>
        <v>4446</v>
      </c>
      <c r="E102" s="3" t="s">
        <v>64</v>
      </c>
      <c r="F102" t="s">
        <v>1581</v>
      </c>
      <c r="G102" t="s">
        <v>1569</v>
      </c>
      <c r="H102" s="7">
        <v>1</v>
      </c>
      <c r="I102">
        <v>360</v>
      </c>
    </row>
    <row r="103" spans="1:9" ht="12" customHeight="1">
      <c r="A103" t="s">
        <v>1493</v>
      </c>
      <c r="B103" t="s">
        <v>1588</v>
      </c>
      <c r="C103" s="1">
        <v>6867</v>
      </c>
      <c r="D103" s="1">
        <f t="shared" si="1"/>
        <v>6867</v>
      </c>
      <c r="E103" t="s">
        <v>209</v>
      </c>
      <c r="F103" t="s">
        <v>1589</v>
      </c>
      <c r="G103" t="s">
        <v>1569</v>
      </c>
      <c r="H103" s="7">
        <v>1</v>
      </c>
      <c r="I103" t="e">
        <v>#N/A</v>
      </c>
    </row>
    <row r="104" spans="1:9" ht="12" customHeight="1">
      <c r="A104" t="s">
        <v>1493</v>
      </c>
      <c r="B104" t="s">
        <v>1588</v>
      </c>
      <c r="C104" s="1">
        <v>6569</v>
      </c>
      <c r="D104" s="1">
        <f t="shared" si="1"/>
        <v>6569</v>
      </c>
      <c r="E104" s="3" t="s">
        <v>190</v>
      </c>
      <c r="F104" t="s">
        <v>1581</v>
      </c>
      <c r="G104" t="s">
        <v>1569</v>
      </c>
      <c r="H104" s="7">
        <v>1</v>
      </c>
      <c r="I104">
        <v>360</v>
      </c>
    </row>
    <row r="105" spans="1:9" ht="12" customHeight="1">
      <c r="A105" t="s">
        <v>1493</v>
      </c>
      <c r="B105" t="s">
        <v>1588</v>
      </c>
      <c r="C105" s="1">
        <v>4924</v>
      </c>
      <c r="D105" s="1">
        <f t="shared" si="1"/>
        <v>4924</v>
      </c>
      <c r="E105" s="3" t="s">
        <v>148</v>
      </c>
      <c r="F105" t="s">
        <v>1581</v>
      </c>
      <c r="G105" t="s">
        <v>1569</v>
      </c>
      <c r="H105" s="7">
        <v>1</v>
      </c>
      <c r="I105" t="e">
        <v>#N/A</v>
      </c>
    </row>
    <row r="106" spans="1:9" ht="12" customHeight="1">
      <c r="A106" t="s">
        <v>1493</v>
      </c>
      <c r="B106" t="s">
        <v>1588</v>
      </c>
      <c r="C106" s="1">
        <v>7077</v>
      </c>
      <c r="D106" s="1">
        <f t="shared" si="1"/>
        <v>7077</v>
      </c>
      <c r="E106" s="3" t="s">
        <v>236</v>
      </c>
      <c r="F106" t="s">
        <v>1581</v>
      </c>
      <c r="G106" t="s">
        <v>1569</v>
      </c>
      <c r="H106" s="7">
        <v>1</v>
      </c>
      <c r="I106">
        <v>360</v>
      </c>
    </row>
    <row r="107" spans="1:9" ht="12" customHeight="1">
      <c r="A107" t="s">
        <v>1493</v>
      </c>
      <c r="B107" t="s">
        <v>1588</v>
      </c>
      <c r="C107" s="1">
        <v>10359</v>
      </c>
      <c r="D107" s="1">
        <f t="shared" si="1"/>
        <v>10359</v>
      </c>
      <c r="E107" s="3" t="s">
        <v>363</v>
      </c>
      <c r="F107" t="s">
        <v>1581</v>
      </c>
      <c r="G107" t="s">
        <v>1569</v>
      </c>
      <c r="H107" s="7">
        <v>7.75</v>
      </c>
      <c r="I107" t="e">
        <v>#N/A</v>
      </c>
    </row>
    <row r="108" spans="1:9" ht="12" customHeight="1">
      <c r="A108" t="s">
        <v>1493</v>
      </c>
      <c r="B108" t="s">
        <v>1588</v>
      </c>
      <c r="C108" s="1">
        <v>4851</v>
      </c>
      <c r="D108" s="1">
        <f t="shared" si="1"/>
        <v>4851</v>
      </c>
      <c r="E108" s="3" t="s">
        <v>252</v>
      </c>
      <c r="F108" t="s">
        <v>1581</v>
      </c>
      <c r="G108" t="s">
        <v>1569</v>
      </c>
      <c r="H108" s="7">
        <v>1</v>
      </c>
      <c r="I108">
        <v>720</v>
      </c>
    </row>
    <row r="109" spans="1:9" ht="12" customHeight="1">
      <c r="A109" t="s">
        <v>1493</v>
      </c>
      <c r="B109" t="s">
        <v>1588</v>
      </c>
      <c r="C109" s="1">
        <v>10411</v>
      </c>
      <c r="D109" s="1">
        <f t="shared" si="1"/>
        <v>10411</v>
      </c>
      <c r="E109" s="3" t="s">
        <v>366</v>
      </c>
      <c r="F109" t="s">
        <v>1581</v>
      </c>
      <c r="G109" t="s">
        <v>1569</v>
      </c>
      <c r="H109" s="7">
        <v>0.40000000000000063</v>
      </c>
      <c r="I109">
        <v>720</v>
      </c>
    </row>
    <row r="110" spans="1:9" ht="12" customHeight="1">
      <c r="A110" t="s">
        <v>1493</v>
      </c>
      <c r="B110" t="s">
        <v>1588</v>
      </c>
      <c r="C110" s="1">
        <v>10412</v>
      </c>
      <c r="D110" s="1">
        <f t="shared" si="1"/>
        <v>10412</v>
      </c>
      <c r="E110" s="3" t="s">
        <v>367</v>
      </c>
      <c r="F110" t="s">
        <v>1581</v>
      </c>
      <c r="G110" t="s">
        <v>1569</v>
      </c>
      <c r="H110" s="7">
        <v>0.39999999999999974</v>
      </c>
      <c r="I110">
        <v>540</v>
      </c>
    </row>
    <row r="111" spans="1:9" ht="12" customHeight="1">
      <c r="A111" t="s">
        <v>1493</v>
      </c>
      <c r="B111" t="s">
        <v>1588</v>
      </c>
      <c r="C111" s="1">
        <v>10413</v>
      </c>
      <c r="D111" s="1">
        <f t="shared" si="1"/>
        <v>10413</v>
      </c>
      <c r="E111" s="3" t="s">
        <v>368</v>
      </c>
      <c r="F111" t="s">
        <v>1581</v>
      </c>
      <c r="G111" t="s">
        <v>1569</v>
      </c>
      <c r="H111" s="7">
        <v>0.39999999999999969</v>
      </c>
      <c r="I111">
        <v>360</v>
      </c>
    </row>
    <row r="112" spans="1:9" ht="12" customHeight="1">
      <c r="A112" t="s">
        <v>1493</v>
      </c>
      <c r="B112" t="s">
        <v>1588</v>
      </c>
      <c r="C112" s="1">
        <v>11899</v>
      </c>
      <c r="D112" s="1">
        <f t="shared" si="1"/>
        <v>11899</v>
      </c>
      <c r="E112" s="3" t="s">
        <v>708</v>
      </c>
      <c r="F112" t="s">
        <v>1581</v>
      </c>
      <c r="G112" t="s">
        <v>1569</v>
      </c>
      <c r="H112" s="7">
        <v>0.4</v>
      </c>
      <c r="I112" t="e">
        <v>#N/A</v>
      </c>
    </row>
    <row r="113" spans="1:9" ht="12" customHeight="1">
      <c r="A113" t="s">
        <v>1493</v>
      </c>
      <c r="B113" t="s">
        <v>1588</v>
      </c>
      <c r="C113" s="1">
        <v>11142</v>
      </c>
      <c r="D113" s="1">
        <f t="shared" si="1"/>
        <v>11142</v>
      </c>
      <c r="E113" s="3" t="s">
        <v>504</v>
      </c>
      <c r="F113" t="s">
        <v>1581</v>
      </c>
      <c r="G113" t="s">
        <v>1569</v>
      </c>
      <c r="H113" s="7">
        <v>1</v>
      </c>
      <c r="I113">
        <v>540</v>
      </c>
    </row>
    <row r="114" spans="1:9" ht="12" customHeight="1">
      <c r="A114" t="s">
        <v>1493</v>
      </c>
      <c r="B114" t="s">
        <v>1588</v>
      </c>
      <c r="C114" s="1">
        <v>11143</v>
      </c>
      <c r="D114" s="1">
        <f t="shared" si="1"/>
        <v>11143</v>
      </c>
      <c r="E114" s="3" t="s">
        <v>505</v>
      </c>
      <c r="F114" t="s">
        <v>1581</v>
      </c>
      <c r="G114" t="s">
        <v>1569</v>
      </c>
      <c r="H114" s="7">
        <v>1</v>
      </c>
      <c r="I114">
        <v>540</v>
      </c>
    </row>
    <row r="115" spans="1:9" ht="12" customHeight="1">
      <c r="A115" t="s">
        <v>1493</v>
      </c>
      <c r="B115" t="s">
        <v>1588</v>
      </c>
      <c r="C115" s="1">
        <v>11144</v>
      </c>
      <c r="D115" s="1">
        <f t="shared" si="1"/>
        <v>11144</v>
      </c>
      <c r="E115" s="3" t="s">
        <v>506</v>
      </c>
      <c r="F115" t="s">
        <v>1581</v>
      </c>
      <c r="G115" t="s">
        <v>1569</v>
      </c>
      <c r="H115" s="7">
        <v>1</v>
      </c>
      <c r="I115">
        <v>540</v>
      </c>
    </row>
    <row r="116" spans="1:9" ht="12" customHeight="1">
      <c r="A116" t="s">
        <v>1493</v>
      </c>
      <c r="B116" t="s">
        <v>1588</v>
      </c>
      <c r="C116" s="1">
        <v>11145</v>
      </c>
      <c r="D116" s="1">
        <f t="shared" si="1"/>
        <v>11145</v>
      </c>
      <c r="E116" s="3" t="s">
        <v>507</v>
      </c>
      <c r="F116" t="s">
        <v>1581</v>
      </c>
      <c r="G116" t="s">
        <v>1569</v>
      </c>
      <c r="H116" s="7">
        <v>1</v>
      </c>
      <c r="I116">
        <v>540</v>
      </c>
    </row>
    <row r="117" spans="1:9" ht="12" customHeight="1">
      <c r="A117" t="s">
        <v>1493</v>
      </c>
      <c r="B117" t="s">
        <v>1588</v>
      </c>
      <c r="C117" s="1">
        <v>11274</v>
      </c>
      <c r="D117" s="1">
        <f t="shared" si="1"/>
        <v>11274</v>
      </c>
      <c r="E117" s="3" t="s">
        <v>573</v>
      </c>
      <c r="F117" t="s">
        <v>1581</v>
      </c>
      <c r="G117" t="s">
        <v>1569</v>
      </c>
      <c r="H117" s="7">
        <v>1</v>
      </c>
      <c r="I117" t="e">
        <v>#N/A</v>
      </c>
    </row>
    <row r="118" spans="1:9" ht="12" customHeight="1">
      <c r="A118" t="s">
        <v>1493</v>
      </c>
      <c r="B118" t="s">
        <v>1588</v>
      </c>
      <c r="C118" s="1">
        <v>11275</v>
      </c>
      <c r="D118" s="1">
        <f t="shared" si="1"/>
        <v>11275</v>
      </c>
      <c r="E118" s="3" t="s">
        <v>572</v>
      </c>
      <c r="F118" t="s">
        <v>1581</v>
      </c>
      <c r="G118" t="s">
        <v>1569</v>
      </c>
      <c r="H118" s="7">
        <v>1</v>
      </c>
      <c r="I118">
        <v>720</v>
      </c>
    </row>
    <row r="119" spans="1:9" ht="12" customHeight="1">
      <c r="A119" t="s">
        <v>1493</v>
      </c>
      <c r="B119" t="s">
        <v>1588</v>
      </c>
      <c r="C119" s="1">
        <v>11692</v>
      </c>
      <c r="D119" s="1">
        <f t="shared" si="1"/>
        <v>11692</v>
      </c>
      <c r="E119" s="3" t="s">
        <v>656</v>
      </c>
      <c r="F119" t="s">
        <v>1581</v>
      </c>
      <c r="G119" t="s">
        <v>1569</v>
      </c>
      <c r="H119" s="7">
        <v>1</v>
      </c>
      <c r="I119" t="e">
        <v>#N/A</v>
      </c>
    </row>
    <row r="120" spans="1:9" ht="12" customHeight="1">
      <c r="A120" t="s">
        <v>1493</v>
      </c>
      <c r="B120" t="s">
        <v>1588</v>
      </c>
      <c r="C120" s="1">
        <v>11693</v>
      </c>
      <c r="D120" s="1">
        <f t="shared" si="1"/>
        <v>11693</v>
      </c>
      <c r="E120" s="3" t="s">
        <v>657</v>
      </c>
      <c r="F120" t="s">
        <v>1581</v>
      </c>
      <c r="G120" t="s">
        <v>1569</v>
      </c>
      <c r="H120" s="7">
        <v>1</v>
      </c>
      <c r="I120" t="e">
        <v>#N/A</v>
      </c>
    </row>
    <row r="121" spans="1:9" ht="12" customHeight="1">
      <c r="A121" t="s">
        <v>1493</v>
      </c>
      <c r="B121" t="s">
        <v>1588</v>
      </c>
      <c r="C121" s="1">
        <v>11694</v>
      </c>
      <c r="D121" s="1">
        <f t="shared" si="1"/>
        <v>11694</v>
      </c>
      <c r="E121" s="3" t="s">
        <v>655</v>
      </c>
      <c r="F121" t="s">
        <v>1581</v>
      </c>
      <c r="G121" t="s">
        <v>1569</v>
      </c>
      <c r="H121" s="7">
        <v>1</v>
      </c>
      <c r="I121" t="e">
        <v>#N/A</v>
      </c>
    </row>
    <row r="122" spans="1:9" ht="12" customHeight="1">
      <c r="A122" t="s">
        <v>1493</v>
      </c>
      <c r="B122" t="s">
        <v>1588</v>
      </c>
      <c r="C122" s="1">
        <v>11850</v>
      </c>
      <c r="D122" s="1">
        <f t="shared" si="1"/>
        <v>11850</v>
      </c>
      <c r="E122" s="3" t="s">
        <v>696</v>
      </c>
      <c r="F122" t="s">
        <v>1581</v>
      </c>
      <c r="G122" t="s">
        <v>1569</v>
      </c>
      <c r="H122" s="7">
        <v>0.4</v>
      </c>
      <c r="I122" t="e">
        <v>#N/A</v>
      </c>
    </row>
    <row r="123" spans="1:9" ht="12" customHeight="1">
      <c r="A123" t="s">
        <v>1493</v>
      </c>
      <c r="B123" t="s">
        <v>1588</v>
      </c>
      <c r="C123" s="1">
        <v>4573</v>
      </c>
      <c r="D123" s="1">
        <f t="shared" si="1"/>
        <v>4573</v>
      </c>
      <c r="E123" s="3" t="s">
        <v>344</v>
      </c>
      <c r="F123" t="s">
        <v>1581</v>
      </c>
      <c r="G123" t="s">
        <v>1569</v>
      </c>
      <c r="H123" s="7">
        <v>0.4</v>
      </c>
      <c r="I123" t="e">
        <v>#N/A</v>
      </c>
    </row>
    <row r="124" spans="1:9" ht="12" customHeight="1">
      <c r="A124" t="s">
        <v>1493</v>
      </c>
      <c r="B124" t="s">
        <v>1588</v>
      </c>
      <c r="C124" s="1">
        <v>9888</v>
      </c>
      <c r="D124" s="1">
        <f t="shared" si="1"/>
        <v>9888</v>
      </c>
      <c r="E124" s="3" t="s">
        <v>319</v>
      </c>
      <c r="F124" t="s">
        <v>1581</v>
      </c>
      <c r="G124" t="s">
        <v>1569</v>
      </c>
      <c r="H124" s="7">
        <v>1</v>
      </c>
      <c r="I124">
        <v>720</v>
      </c>
    </row>
    <row r="125" spans="1:9" ht="12" customHeight="1">
      <c r="A125" t="s">
        <v>1493</v>
      </c>
      <c r="B125" t="s">
        <v>1588</v>
      </c>
      <c r="C125" s="1">
        <v>9889</v>
      </c>
      <c r="D125" s="1">
        <f t="shared" si="1"/>
        <v>9889</v>
      </c>
      <c r="E125" s="3" t="s">
        <v>320</v>
      </c>
      <c r="F125" t="s">
        <v>1581</v>
      </c>
      <c r="G125" t="s">
        <v>1569</v>
      </c>
      <c r="H125" s="7">
        <v>1</v>
      </c>
      <c r="I125">
        <v>720</v>
      </c>
    </row>
    <row r="126" spans="1:9" ht="12" customHeight="1">
      <c r="A126" t="s">
        <v>1493</v>
      </c>
      <c r="B126" t="s">
        <v>1588</v>
      </c>
      <c r="C126" s="1">
        <v>9890</v>
      </c>
      <c r="D126" s="1">
        <f t="shared" si="1"/>
        <v>9890</v>
      </c>
      <c r="E126" s="3" t="s">
        <v>321</v>
      </c>
      <c r="F126" t="s">
        <v>1581</v>
      </c>
      <c r="G126" t="s">
        <v>1569</v>
      </c>
      <c r="H126" s="7">
        <v>1</v>
      </c>
      <c r="I126">
        <v>540</v>
      </c>
    </row>
    <row r="127" spans="1:9" ht="12" customHeight="1">
      <c r="A127" t="s">
        <v>1493</v>
      </c>
      <c r="B127" t="s">
        <v>1588</v>
      </c>
      <c r="C127" s="1">
        <v>9891</v>
      </c>
      <c r="D127" s="1">
        <f t="shared" si="1"/>
        <v>9891</v>
      </c>
      <c r="E127" s="3" t="s">
        <v>322</v>
      </c>
      <c r="F127" t="s">
        <v>1581</v>
      </c>
      <c r="G127" t="s">
        <v>1569</v>
      </c>
      <c r="H127" s="7">
        <v>1</v>
      </c>
      <c r="I127">
        <v>360</v>
      </c>
    </row>
    <row r="128" spans="1:9" ht="12" customHeight="1">
      <c r="A128" t="s">
        <v>1493</v>
      </c>
      <c r="B128" t="s">
        <v>1588</v>
      </c>
      <c r="C128" s="1">
        <v>9892</v>
      </c>
      <c r="D128" s="1">
        <f t="shared" si="1"/>
        <v>9892</v>
      </c>
      <c r="E128" s="3" t="s">
        <v>323</v>
      </c>
      <c r="F128" t="s">
        <v>1581</v>
      </c>
      <c r="G128" t="s">
        <v>1569</v>
      </c>
      <c r="H128" s="7">
        <v>1</v>
      </c>
      <c r="I128" t="e">
        <v>#N/A</v>
      </c>
    </row>
    <row r="129" spans="1:9" ht="12" customHeight="1">
      <c r="A129" t="s">
        <v>1493</v>
      </c>
      <c r="B129" t="s">
        <v>1588</v>
      </c>
      <c r="C129" s="1">
        <v>9893</v>
      </c>
      <c r="D129" s="1">
        <f t="shared" si="1"/>
        <v>9893</v>
      </c>
      <c r="E129" s="3" t="s">
        <v>324</v>
      </c>
      <c r="F129" t="s">
        <v>1581</v>
      </c>
      <c r="G129" t="s">
        <v>1569</v>
      </c>
      <c r="H129" s="7">
        <v>1</v>
      </c>
      <c r="I129">
        <v>365</v>
      </c>
    </row>
    <row r="130" spans="1:9" ht="12" customHeight="1">
      <c r="A130" t="s">
        <v>1493</v>
      </c>
      <c r="B130" t="s">
        <v>1588</v>
      </c>
      <c r="C130" s="1">
        <v>11849</v>
      </c>
      <c r="D130" s="1">
        <f t="shared" si="1"/>
        <v>11849</v>
      </c>
      <c r="E130" s="3" t="s">
        <v>697</v>
      </c>
      <c r="F130" t="s">
        <v>1581</v>
      </c>
      <c r="G130" t="s">
        <v>1569</v>
      </c>
      <c r="H130" s="7">
        <v>1</v>
      </c>
      <c r="I130">
        <v>720</v>
      </c>
    </row>
    <row r="131" spans="1:9" ht="12" customHeight="1">
      <c r="A131" t="s">
        <v>1493</v>
      </c>
      <c r="B131" t="s">
        <v>1588</v>
      </c>
      <c r="C131" s="1">
        <v>3717</v>
      </c>
      <c r="D131" s="1">
        <f t="shared" ref="D131:D194" si="2">+C131*1</f>
        <v>3717</v>
      </c>
      <c r="E131" s="3" t="s">
        <v>65</v>
      </c>
      <c r="F131" t="s">
        <v>1581</v>
      </c>
      <c r="G131" t="s">
        <v>1569</v>
      </c>
      <c r="H131" s="7">
        <v>1</v>
      </c>
      <c r="I131">
        <v>360</v>
      </c>
    </row>
    <row r="132" spans="1:9" ht="12" customHeight="1">
      <c r="A132" t="s">
        <v>1493</v>
      </c>
      <c r="B132" t="s">
        <v>1588</v>
      </c>
      <c r="C132" s="1">
        <v>3718</v>
      </c>
      <c r="D132" s="1">
        <f t="shared" si="2"/>
        <v>3718</v>
      </c>
      <c r="E132" s="3" t="s">
        <v>66</v>
      </c>
      <c r="F132" t="s">
        <v>1581</v>
      </c>
      <c r="G132" t="s">
        <v>1569</v>
      </c>
      <c r="H132" s="7">
        <v>1</v>
      </c>
      <c r="I132">
        <v>360</v>
      </c>
    </row>
    <row r="133" spans="1:9" ht="12" customHeight="1">
      <c r="A133" t="s">
        <v>1493</v>
      </c>
      <c r="B133" t="s">
        <v>1588</v>
      </c>
      <c r="C133" s="1">
        <v>3719</v>
      </c>
      <c r="D133" s="1">
        <f t="shared" si="2"/>
        <v>3719</v>
      </c>
      <c r="E133" s="3" t="s">
        <v>67</v>
      </c>
      <c r="F133" t="s">
        <v>1581</v>
      </c>
      <c r="G133" t="s">
        <v>1569</v>
      </c>
      <c r="H133" s="7">
        <v>1</v>
      </c>
      <c r="I133">
        <v>360</v>
      </c>
    </row>
    <row r="134" spans="1:9" ht="12" customHeight="1">
      <c r="A134" t="s">
        <v>1493</v>
      </c>
      <c r="B134" t="s">
        <v>1588</v>
      </c>
      <c r="C134" s="1">
        <v>4849</v>
      </c>
      <c r="D134" s="1">
        <f t="shared" si="2"/>
        <v>4849</v>
      </c>
      <c r="E134" s="3" t="s">
        <v>173</v>
      </c>
      <c r="F134" t="s">
        <v>1581</v>
      </c>
      <c r="G134" t="s">
        <v>1569</v>
      </c>
      <c r="H134" s="7">
        <v>1</v>
      </c>
      <c r="I134" t="e">
        <v>#N/A</v>
      </c>
    </row>
    <row r="135" spans="1:9" ht="12" customHeight="1">
      <c r="A135" t="s">
        <v>1493</v>
      </c>
      <c r="B135" t="s">
        <v>1588</v>
      </c>
      <c r="C135" s="1">
        <v>3716</v>
      </c>
      <c r="D135" s="1">
        <f t="shared" si="2"/>
        <v>3716</v>
      </c>
      <c r="E135" s="3" t="s">
        <v>149</v>
      </c>
      <c r="F135" t="s">
        <v>1581</v>
      </c>
      <c r="G135" t="s">
        <v>1569</v>
      </c>
      <c r="H135" s="7">
        <v>1</v>
      </c>
      <c r="I135">
        <v>360</v>
      </c>
    </row>
    <row r="136" spans="1:9" ht="12" customHeight="1">
      <c r="A136" t="s">
        <v>1493</v>
      </c>
      <c r="B136" t="s">
        <v>1588</v>
      </c>
      <c r="C136" s="1">
        <v>3871</v>
      </c>
      <c r="D136" s="1">
        <f t="shared" si="2"/>
        <v>3871</v>
      </c>
      <c r="E136" s="3" t="s">
        <v>68</v>
      </c>
      <c r="F136" t="s">
        <v>1581</v>
      </c>
      <c r="G136" t="s">
        <v>1569</v>
      </c>
      <c r="H136" s="7">
        <v>1</v>
      </c>
      <c r="I136">
        <v>720</v>
      </c>
    </row>
    <row r="137" spans="1:9" ht="12" customHeight="1">
      <c r="A137" t="s">
        <v>1493</v>
      </c>
      <c r="B137" t="s">
        <v>1588</v>
      </c>
      <c r="C137" s="1">
        <v>5164</v>
      </c>
      <c r="D137" s="1">
        <f t="shared" si="2"/>
        <v>5164</v>
      </c>
      <c r="E137" s="3" t="s">
        <v>120</v>
      </c>
      <c r="F137" t="s">
        <v>1581</v>
      </c>
      <c r="G137" t="s">
        <v>1569</v>
      </c>
      <c r="H137" s="7">
        <v>1</v>
      </c>
      <c r="I137" t="e">
        <v>#N/A</v>
      </c>
    </row>
    <row r="138" spans="1:9" ht="12" customHeight="1">
      <c r="A138" t="s">
        <v>1493</v>
      </c>
      <c r="B138" t="s">
        <v>1588</v>
      </c>
      <c r="C138" s="1">
        <v>12208</v>
      </c>
      <c r="D138" s="1">
        <f t="shared" si="2"/>
        <v>12208</v>
      </c>
      <c r="E138" s="3" t="s">
        <v>811</v>
      </c>
      <c r="F138" t="s">
        <v>1581</v>
      </c>
      <c r="G138" t="s">
        <v>1569</v>
      </c>
      <c r="H138" s="7">
        <v>1</v>
      </c>
      <c r="I138">
        <v>720</v>
      </c>
    </row>
    <row r="139" spans="1:9" ht="12" customHeight="1">
      <c r="A139" t="s">
        <v>1493</v>
      </c>
      <c r="B139" t="s">
        <v>1588</v>
      </c>
      <c r="C139" s="1">
        <v>4850</v>
      </c>
      <c r="D139" s="1">
        <f t="shared" si="2"/>
        <v>4850</v>
      </c>
      <c r="E139" s="3" t="s">
        <v>69</v>
      </c>
      <c r="F139" t="s">
        <v>1581</v>
      </c>
      <c r="G139" t="s">
        <v>1569</v>
      </c>
      <c r="H139" s="7">
        <v>1</v>
      </c>
      <c r="I139" t="e">
        <v>#N/A</v>
      </c>
    </row>
    <row r="140" spans="1:9" ht="12" customHeight="1">
      <c r="A140" t="s">
        <v>1493</v>
      </c>
      <c r="B140" t="s">
        <v>1588</v>
      </c>
      <c r="C140" s="1">
        <v>4954</v>
      </c>
      <c r="D140" s="1">
        <f t="shared" si="2"/>
        <v>4954</v>
      </c>
      <c r="E140" s="3" t="s">
        <v>70</v>
      </c>
      <c r="F140" t="s">
        <v>1581</v>
      </c>
      <c r="G140" t="s">
        <v>1569</v>
      </c>
      <c r="H140" s="7">
        <v>1</v>
      </c>
      <c r="I140" t="e">
        <v>#N/A</v>
      </c>
    </row>
    <row r="141" spans="1:9" ht="12" customHeight="1">
      <c r="A141" t="s">
        <v>1493</v>
      </c>
      <c r="B141" t="s">
        <v>1588</v>
      </c>
      <c r="C141" s="1">
        <v>9609</v>
      </c>
      <c r="D141" s="1">
        <f t="shared" si="2"/>
        <v>9609</v>
      </c>
      <c r="E141" s="3" t="s">
        <v>253</v>
      </c>
      <c r="F141" t="s">
        <v>1581</v>
      </c>
      <c r="G141" t="s">
        <v>1569</v>
      </c>
      <c r="H141" s="7">
        <v>1</v>
      </c>
      <c r="I141">
        <v>720</v>
      </c>
    </row>
    <row r="142" spans="1:9" ht="12" customHeight="1">
      <c r="A142" t="s">
        <v>1493</v>
      </c>
      <c r="B142" t="s">
        <v>1588</v>
      </c>
      <c r="C142" s="1">
        <v>12861</v>
      </c>
      <c r="D142" s="1">
        <f t="shared" si="2"/>
        <v>12861</v>
      </c>
      <c r="E142" s="3" t="s">
        <v>988</v>
      </c>
      <c r="F142" t="s">
        <v>1581</v>
      </c>
      <c r="G142" t="s">
        <v>1569</v>
      </c>
      <c r="H142" s="7">
        <v>1</v>
      </c>
      <c r="I142">
        <v>720</v>
      </c>
    </row>
    <row r="143" spans="1:9" ht="12" customHeight="1">
      <c r="A143" t="s">
        <v>1493</v>
      </c>
      <c r="B143" t="s">
        <v>1588</v>
      </c>
      <c r="C143" s="1">
        <v>3720</v>
      </c>
      <c r="D143" s="1">
        <f t="shared" si="2"/>
        <v>3720</v>
      </c>
      <c r="E143" s="3" t="s">
        <v>174</v>
      </c>
      <c r="F143" t="s">
        <v>1581</v>
      </c>
      <c r="G143" t="s">
        <v>1569</v>
      </c>
      <c r="H143" s="7">
        <v>1</v>
      </c>
      <c r="I143">
        <v>360</v>
      </c>
    </row>
    <row r="144" spans="1:9" ht="12" customHeight="1">
      <c r="A144" t="s">
        <v>1493</v>
      </c>
      <c r="B144" t="s">
        <v>1588</v>
      </c>
      <c r="C144" s="1">
        <v>4206</v>
      </c>
      <c r="D144" s="1">
        <f t="shared" si="2"/>
        <v>4206</v>
      </c>
      <c r="E144" s="3" t="s">
        <v>89</v>
      </c>
      <c r="F144" t="s">
        <v>1581</v>
      </c>
      <c r="G144" t="s">
        <v>1569</v>
      </c>
      <c r="H144" s="7">
        <v>1</v>
      </c>
      <c r="I144">
        <v>180</v>
      </c>
    </row>
    <row r="145" spans="1:9" ht="12" customHeight="1">
      <c r="A145" t="s">
        <v>1493</v>
      </c>
      <c r="B145" t="s">
        <v>1588</v>
      </c>
      <c r="C145" s="1">
        <v>4207</v>
      </c>
      <c r="D145" s="1">
        <f t="shared" si="2"/>
        <v>4207</v>
      </c>
      <c r="E145" s="3" t="s">
        <v>90</v>
      </c>
      <c r="F145" t="s">
        <v>1581</v>
      </c>
      <c r="G145" t="s">
        <v>1569</v>
      </c>
      <c r="H145" s="7">
        <v>1</v>
      </c>
      <c r="I145" t="e">
        <v>#N/A</v>
      </c>
    </row>
    <row r="146" spans="1:9" ht="12" customHeight="1">
      <c r="A146" t="s">
        <v>1493</v>
      </c>
      <c r="B146" t="s">
        <v>1588</v>
      </c>
      <c r="C146" s="1">
        <v>4208</v>
      </c>
      <c r="D146" s="1">
        <f t="shared" si="2"/>
        <v>4208</v>
      </c>
      <c r="E146" s="3" t="s">
        <v>91</v>
      </c>
      <c r="F146" t="s">
        <v>1581</v>
      </c>
      <c r="G146" t="s">
        <v>1569</v>
      </c>
      <c r="H146" s="7">
        <v>1</v>
      </c>
      <c r="I146" t="e">
        <v>#N/A</v>
      </c>
    </row>
    <row r="147" spans="1:9" ht="12" customHeight="1">
      <c r="A147" t="s">
        <v>1493</v>
      </c>
      <c r="B147" t="s">
        <v>1588</v>
      </c>
      <c r="C147" s="1">
        <v>4209</v>
      </c>
      <c r="D147" s="1">
        <f t="shared" si="2"/>
        <v>4209</v>
      </c>
      <c r="E147" s="3" t="s">
        <v>92</v>
      </c>
      <c r="F147" t="s">
        <v>1581</v>
      </c>
      <c r="G147" t="s">
        <v>1569</v>
      </c>
      <c r="H147" s="7">
        <v>1</v>
      </c>
      <c r="I147">
        <v>180</v>
      </c>
    </row>
    <row r="148" spans="1:9" ht="12" customHeight="1">
      <c r="A148" t="s">
        <v>1493</v>
      </c>
      <c r="B148" t="s">
        <v>1588</v>
      </c>
      <c r="C148" s="1">
        <v>4288</v>
      </c>
      <c r="D148" s="1">
        <f t="shared" si="2"/>
        <v>4288</v>
      </c>
      <c r="E148" s="3" t="s">
        <v>93</v>
      </c>
      <c r="F148" t="s">
        <v>1581</v>
      </c>
      <c r="G148" t="s">
        <v>1569</v>
      </c>
      <c r="H148" s="7">
        <v>1</v>
      </c>
      <c r="I148">
        <v>360</v>
      </c>
    </row>
    <row r="149" spans="1:9" ht="12" customHeight="1">
      <c r="A149" t="s">
        <v>1493</v>
      </c>
      <c r="B149" t="s">
        <v>1588</v>
      </c>
      <c r="C149" s="1">
        <v>4447</v>
      </c>
      <c r="D149" s="1">
        <f t="shared" si="2"/>
        <v>4447</v>
      </c>
      <c r="E149" s="3" t="s">
        <v>94</v>
      </c>
      <c r="F149" t="s">
        <v>1581</v>
      </c>
      <c r="G149" t="s">
        <v>1569</v>
      </c>
      <c r="H149" s="7">
        <v>1</v>
      </c>
      <c r="I149">
        <v>360</v>
      </c>
    </row>
    <row r="150" spans="1:9" ht="12" customHeight="1">
      <c r="A150" t="s">
        <v>1493</v>
      </c>
      <c r="B150" t="s">
        <v>1588</v>
      </c>
      <c r="C150" s="1">
        <v>5163</v>
      </c>
      <c r="D150" s="1">
        <f t="shared" si="2"/>
        <v>5163</v>
      </c>
      <c r="E150" s="3" t="s">
        <v>150</v>
      </c>
      <c r="F150" t="s">
        <v>1581</v>
      </c>
      <c r="G150" t="s">
        <v>1569</v>
      </c>
      <c r="H150" s="7">
        <v>1</v>
      </c>
      <c r="I150">
        <v>540</v>
      </c>
    </row>
    <row r="151" spans="1:9" ht="12" customHeight="1">
      <c r="A151" t="s">
        <v>1493</v>
      </c>
      <c r="B151" t="s">
        <v>1588</v>
      </c>
      <c r="C151" s="1">
        <v>10724</v>
      </c>
      <c r="D151" s="1">
        <f t="shared" si="2"/>
        <v>10724</v>
      </c>
      <c r="E151" s="3" t="s">
        <v>426</v>
      </c>
      <c r="F151" t="s">
        <v>1581</v>
      </c>
      <c r="G151" t="s">
        <v>1569</v>
      </c>
      <c r="H151" s="7">
        <v>1</v>
      </c>
      <c r="I151">
        <v>360</v>
      </c>
    </row>
    <row r="152" spans="1:9" ht="12" customHeight="1">
      <c r="A152" t="s">
        <v>1493</v>
      </c>
      <c r="B152" t="s">
        <v>1588</v>
      </c>
      <c r="C152" s="1">
        <v>11905</v>
      </c>
      <c r="D152" s="1">
        <f t="shared" si="2"/>
        <v>11905</v>
      </c>
      <c r="E152" s="3" t="s">
        <v>709</v>
      </c>
      <c r="F152" t="s">
        <v>1581</v>
      </c>
      <c r="G152" t="s">
        <v>1569</v>
      </c>
      <c r="H152" s="7">
        <v>1</v>
      </c>
      <c r="I152">
        <v>360</v>
      </c>
    </row>
    <row r="153" spans="1:9" ht="12" customHeight="1">
      <c r="A153" t="s">
        <v>1493</v>
      </c>
      <c r="B153" t="s">
        <v>1588</v>
      </c>
      <c r="C153" s="1">
        <v>11906</v>
      </c>
      <c r="D153" s="1">
        <f t="shared" si="2"/>
        <v>11906</v>
      </c>
      <c r="E153" s="3" t="s">
        <v>710</v>
      </c>
      <c r="F153" t="s">
        <v>1581</v>
      </c>
      <c r="G153" t="s">
        <v>1569</v>
      </c>
      <c r="H153" s="7">
        <v>1</v>
      </c>
      <c r="I153">
        <v>360</v>
      </c>
    </row>
    <row r="154" spans="1:9" ht="12" customHeight="1">
      <c r="A154" t="s">
        <v>1493</v>
      </c>
      <c r="B154" t="s">
        <v>1588</v>
      </c>
      <c r="C154" s="1">
        <v>11916</v>
      </c>
      <c r="D154" s="1">
        <f t="shared" si="2"/>
        <v>11916</v>
      </c>
      <c r="E154" s="3" t="s">
        <v>712</v>
      </c>
      <c r="F154" t="s">
        <v>1581</v>
      </c>
      <c r="G154" t="s">
        <v>1569</v>
      </c>
      <c r="H154" s="7">
        <v>1</v>
      </c>
      <c r="I154">
        <v>360</v>
      </c>
    </row>
    <row r="155" spans="1:9" ht="12" customHeight="1">
      <c r="A155" t="s">
        <v>1493</v>
      </c>
      <c r="B155" t="s">
        <v>1588</v>
      </c>
      <c r="C155" s="1">
        <v>11917</v>
      </c>
      <c r="D155" s="1">
        <f t="shared" si="2"/>
        <v>11917</v>
      </c>
      <c r="E155" s="3" t="s">
        <v>713</v>
      </c>
      <c r="F155" t="s">
        <v>1581</v>
      </c>
      <c r="G155" t="s">
        <v>1569</v>
      </c>
      <c r="H155" s="7">
        <v>1</v>
      </c>
      <c r="I155" t="e">
        <v>#N/A</v>
      </c>
    </row>
    <row r="156" spans="1:9" ht="12" customHeight="1">
      <c r="A156" t="s">
        <v>1493</v>
      </c>
      <c r="B156" t="s">
        <v>1588</v>
      </c>
      <c r="C156" s="1">
        <v>11918</v>
      </c>
      <c r="D156" s="1">
        <f t="shared" si="2"/>
        <v>11918</v>
      </c>
      <c r="E156" s="3" t="s">
        <v>714</v>
      </c>
      <c r="F156" t="s">
        <v>1581</v>
      </c>
      <c r="G156" t="s">
        <v>1569</v>
      </c>
      <c r="H156" s="7">
        <v>1</v>
      </c>
      <c r="I156" t="e">
        <v>#N/A</v>
      </c>
    </row>
    <row r="157" spans="1:9" ht="12" customHeight="1">
      <c r="A157" t="s">
        <v>1493</v>
      </c>
      <c r="B157" t="s">
        <v>1588</v>
      </c>
      <c r="C157" s="1">
        <v>3872</v>
      </c>
      <c r="D157" s="1">
        <f t="shared" si="2"/>
        <v>3872</v>
      </c>
      <c r="E157" s="3" t="s">
        <v>95</v>
      </c>
      <c r="F157" t="s">
        <v>1581</v>
      </c>
      <c r="G157" t="s">
        <v>1569</v>
      </c>
      <c r="H157" s="7">
        <v>1</v>
      </c>
      <c r="I157">
        <v>720</v>
      </c>
    </row>
    <row r="158" spans="1:9" ht="12" customHeight="1">
      <c r="A158" t="s">
        <v>1493</v>
      </c>
      <c r="B158" t="s">
        <v>1588</v>
      </c>
      <c r="C158" s="1">
        <v>4613</v>
      </c>
      <c r="D158" s="1">
        <f t="shared" si="2"/>
        <v>4613</v>
      </c>
      <c r="E158" s="3" t="s">
        <v>151</v>
      </c>
      <c r="F158" t="s">
        <v>1581</v>
      </c>
      <c r="G158" t="s">
        <v>1569</v>
      </c>
      <c r="H158" s="7">
        <v>1</v>
      </c>
      <c r="I158">
        <v>720</v>
      </c>
    </row>
    <row r="159" spans="1:9" ht="12" customHeight="1">
      <c r="A159" t="s">
        <v>1493</v>
      </c>
      <c r="B159" t="s">
        <v>1588</v>
      </c>
      <c r="C159" s="1">
        <v>6041</v>
      </c>
      <c r="D159" s="1">
        <f t="shared" si="2"/>
        <v>6041</v>
      </c>
      <c r="E159" s="3" t="s">
        <v>205</v>
      </c>
      <c r="F159" t="s">
        <v>1581</v>
      </c>
      <c r="G159" t="s">
        <v>1569</v>
      </c>
      <c r="H159" s="7">
        <v>1</v>
      </c>
      <c r="I159" t="e">
        <v>#N/A</v>
      </c>
    </row>
    <row r="160" spans="1:9" ht="12" customHeight="1">
      <c r="A160" t="s">
        <v>1493</v>
      </c>
      <c r="B160" t="s">
        <v>1588</v>
      </c>
      <c r="C160" s="1">
        <v>5114</v>
      </c>
      <c r="D160" s="1">
        <f t="shared" si="2"/>
        <v>5114</v>
      </c>
      <c r="E160" s="3" t="s">
        <v>177</v>
      </c>
      <c r="F160" t="s">
        <v>1581</v>
      </c>
      <c r="G160" t="s">
        <v>1569</v>
      </c>
      <c r="H160" s="7">
        <v>1</v>
      </c>
      <c r="I160">
        <v>720</v>
      </c>
    </row>
    <row r="161" spans="1:9" ht="12" customHeight="1">
      <c r="A161" t="s">
        <v>1493</v>
      </c>
      <c r="B161" t="s">
        <v>1588</v>
      </c>
      <c r="C161" s="1">
        <v>3724</v>
      </c>
      <c r="D161" s="1">
        <f t="shared" si="2"/>
        <v>3724</v>
      </c>
      <c r="E161" s="3" t="s">
        <v>74</v>
      </c>
      <c r="F161" t="s">
        <v>1581</v>
      </c>
      <c r="G161" t="s">
        <v>1569</v>
      </c>
      <c r="H161" s="7">
        <v>0.8</v>
      </c>
      <c r="I161">
        <v>540</v>
      </c>
    </row>
    <row r="162" spans="1:9" ht="12" customHeight="1">
      <c r="A162" t="s">
        <v>1493</v>
      </c>
      <c r="B162" t="s">
        <v>1588</v>
      </c>
      <c r="C162" s="1">
        <v>3725</v>
      </c>
      <c r="D162" s="1">
        <f t="shared" si="2"/>
        <v>3725</v>
      </c>
      <c r="E162" s="3" t="s">
        <v>73</v>
      </c>
      <c r="F162" t="s">
        <v>1581</v>
      </c>
      <c r="G162" t="s">
        <v>1569</v>
      </c>
      <c r="H162" s="7">
        <v>0.8</v>
      </c>
      <c r="I162">
        <v>540</v>
      </c>
    </row>
    <row r="163" spans="1:9" ht="12" customHeight="1">
      <c r="A163" t="s">
        <v>1493</v>
      </c>
      <c r="B163" t="s">
        <v>1588</v>
      </c>
      <c r="C163" s="1">
        <v>3726</v>
      </c>
      <c r="D163" s="1">
        <f t="shared" si="2"/>
        <v>3726</v>
      </c>
      <c r="E163" s="3" t="s">
        <v>72</v>
      </c>
      <c r="F163" t="s">
        <v>1581</v>
      </c>
      <c r="G163" t="s">
        <v>1569</v>
      </c>
      <c r="H163" s="7">
        <v>0.79999999999999993</v>
      </c>
      <c r="I163">
        <v>360</v>
      </c>
    </row>
    <row r="164" spans="1:9" ht="12" customHeight="1">
      <c r="A164" t="s">
        <v>1493</v>
      </c>
      <c r="B164" t="s">
        <v>1588</v>
      </c>
      <c r="C164" s="1">
        <v>4606</v>
      </c>
      <c r="D164" s="1">
        <f t="shared" si="2"/>
        <v>4606</v>
      </c>
      <c r="E164" s="3" t="s">
        <v>71</v>
      </c>
      <c r="F164" t="s">
        <v>1581</v>
      </c>
      <c r="G164" t="s">
        <v>1569</v>
      </c>
      <c r="H164" s="7">
        <v>1</v>
      </c>
      <c r="I164">
        <v>420</v>
      </c>
    </row>
    <row r="165" spans="1:9" ht="12" customHeight="1">
      <c r="A165" t="s">
        <v>1493</v>
      </c>
      <c r="B165" t="s">
        <v>1588</v>
      </c>
      <c r="C165" s="1">
        <v>4623</v>
      </c>
      <c r="D165" s="1">
        <f t="shared" si="2"/>
        <v>4623</v>
      </c>
      <c r="E165" s="3" t="s">
        <v>75</v>
      </c>
      <c r="F165" t="s">
        <v>1581</v>
      </c>
      <c r="G165" t="s">
        <v>1569</v>
      </c>
      <c r="H165" s="7">
        <v>1</v>
      </c>
      <c r="I165">
        <v>720</v>
      </c>
    </row>
    <row r="166" spans="1:9" ht="12" customHeight="1">
      <c r="A166" t="s">
        <v>1493</v>
      </c>
      <c r="B166" t="s">
        <v>1588</v>
      </c>
      <c r="C166" s="1">
        <v>4624</v>
      </c>
      <c r="D166" s="1">
        <f t="shared" si="2"/>
        <v>4624</v>
      </c>
      <c r="E166" s="3" t="s">
        <v>77</v>
      </c>
      <c r="F166" t="s">
        <v>1581</v>
      </c>
      <c r="G166" t="s">
        <v>1569</v>
      </c>
      <c r="H166" s="7">
        <v>1</v>
      </c>
      <c r="I166">
        <v>720</v>
      </c>
    </row>
    <row r="167" spans="1:9" ht="12" customHeight="1">
      <c r="A167" t="s">
        <v>1493</v>
      </c>
      <c r="B167" t="s">
        <v>1588</v>
      </c>
      <c r="C167" s="1">
        <v>4625</v>
      </c>
      <c r="D167" s="1">
        <f t="shared" si="2"/>
        <v>4625</v>
      </c>
      <c r="E167" s="3" t="s">
        <v>76</v>
      </c>
      <c r="F167" t="s">
        <v>1581</v>
      </c>
      <c r="G167" t="s">
        <v>1569</v>
      </c>
      <c r="H167" s="7">
        <v>1</v>
      </c>
      <c r="I167" t="e">
        <v>#N/A</v>
      </c>
    </row>
    <row r="168" spans="1:9" ht="12" customHeight="1">
      <c r="A168" t="s">
        <v>1493</v>
      </c>
      <c r="B168" t="s">
        <v>1588</v>
      </c>
      <c r="C168" s="1">
        <v>4617</v>
      </c>
      <c r="D168" s="1">
        <f t="shared" si="2"/>
        <v>4617</v>
      </c>
      <c r="E168" s="3" t="s">
        <v>152</v>
      </c>
      <c r="F168" t="s">
        <v>1581</v>
      </c>
      <c r="G168" t="s">
        <v>1569</v>
      </c>
      <c r="H168" s="7">
        <v>1</v>
      </c>
      <c r="I168" t="e">
        <v>#N/A</v>
      </c>
    </row>
    <row r="169" spans="1:9" ht="12" customHeight="1">
      <c r="A169" t="s">
        <v>1493</v>
      </c>
      <c r="B169" t="s">
        <v>1588</v>
      </c>
      <c r="C169" s="1">
        <v>3870</v>
      </c>
      <c r="D169" s="1">
        <f t="shared" si="2"/>
        <v>3870</v>
      </c>
      <c r="E169" s="3" t="s">
        <v>153</v>
      </c>
      <c r="F169" t="s">
        <v>1581</v>
      </c>
      <c r="G169" t="s">
        <v>1569</v>
      </c>
      <c r="H169" s="7">
        <v>1</v>
      </c>
      <c r="I169" t="e">
        <v>#N/A</v>
      </c>
    </row>
    <row r="170" spans="1:9" ht="12" customHeight="1">
      <c r="A170" t="s">
        <v>1493</v>
      </c>
      <c r="B170" t="s">
        <v>1588</v>
      </c>
      <c r="C170" s="1">
        <v>4953</v>
      </c>
      <c r="D170" s="1">
        <f t="shared" si="2"/>
        <v>4953</v>
      </c>
      <c r="E170" s="3" t="s">
        <v>154</v>
      </c>
      <c r="F170" t="s">
        <v>1581</v>
      </c>
      <c r="G170" t="s">
        <v>1569</v>
      </c>
      <c r="H170" s="7">
        <v>1</v>
      </c>
      <c r="I170">
        <v>360</v>
      </c>
    </row>
    <row r="171" spans="1:9" ht="12" customHeight="1">
      <c r="A171" t="s">
        <v>1493</v>
      </c>
      <c r="B171" t="s">
        <v>1588</v>
      </c>
      <c r="C171" s="1">
        <v>3721</v>
      </c>
      <c r="D171" s="1">
        <f t="shared" si="2"/>
        <v>3721</v>
      </c>
      <c r="E171" s="3" t="s">
        <v>78</v>
      </c>
      <c r="F171" t="s">
        <v>1581</v>
      </c>
      <c r="G171" t="s">
        <v>1569</v>
      </c>
      <c r="H171" s="7">
        <v>1</v>
      </c>
      <c r="I171">
        <v>720</v>
      </c>
    </row>
    <row r="172" spans="1:9" ht="12" customHeight="1">
      <c r="A172" t="s">
        <v>1493</v>
      </c>
      <c r="B172" t="s">
        <v>1588</v>
      </c>
      <c r="C172" s="1">
        <v>3722</v>
      </c>
      <c r="D172" s="1">
        <f t="shared" si="2"/>
        <v>3722</v>
      </c>
      <c r="E172" s="3" t="s">
        <v>79</v>
      </c>
      <c r="F172" t="s">
        <v>1581</v>
      </c>
      <c r="G172" t="s">
        <v>1569</v>
      </c>
      <c r="H172" s="7">
        <v>1</v>
      </c>
      <c r="I172">
        <v>540</v>
      </c>
    </row>
    <row r="173" spans="1:9" ht="12" customHeight="1">
      <c r="A173" t="s">
        <v>1493</v>
      </c>
      <c r="B173" t="s">
        <v>1588</v>
      </c>
      <c r="C173" s="1">
        <v>3873</v>
      </c>
      <c r="D173" s="1">
        <f t="shared" si="2"/>
        <v>3873</v>
      </c>
      <c r="E173" s="3" t="s">
        <v>343</v>
      </c>
      <c r="F173" t="s">
        <v>1581</v>
      </c>
      <c r="G173" t="s">
        <v>1569</v>
      </c>
      <c r="H173" s="7">
        <v>1</v>
      </c>
      <c r="I173">
        <v>360</v>
      </c>
    </row>
    <row r="174" spans="1:9" ht="12" customHeight="1">
      <c r="A174" t="s">
        <v>1493</v>
      </c>
      <c r="B174" t="s">
        <v>1588</v>
      </c>
      <c r="C174" s="1">
        <v>3727</v>
      </c>
      <c r="D174" s="1">
        <f t="shared" si="2"/>
        <v>3727</v>
      </c>
      <c r="E174" s="3" t="s">
        <v>80</v>
      </c>
      <c r="F174" t="s">
        <v>1581</v>
      </c>
      <c r="G174" t="s">
        <v>1569</v>
      </c>
      <c r="H174" s="7">
        <v>0.79999999999999993</v>
      </c>
      <c r="I174">
        <v>360</v>
      </c>
    </row>
    <row r="175" spans="1:9" ht="12" customHeight="1">
      <c r="A175" t="s">
        <v>1493</v>
      </c>
      <c r="B175" t="s">
        <v>1588</v>
      </c>
      <c r="C175" s="1">
        <v>3728</v>
      </c>
      <c r="D175" s="1">
        <f t="shared" si="2"/>
        <v>3728</v>
      </c>
      <c r="E175" s="3" t="s">
        <v>81</v>
      </c>
      <c r="F175" t="s">
        <v>1581</v>
      </c>
      <c r="G175" t="s">
        <v>1569</v>
      </c>
      <c r="H175" s="7">
        <v>0.79999999999999971</v>
      </c>
      <c r="I175">
        <v>360</v>
      </c>
    </row>
    <row r="176" spans="1:9" ht="12" customHeight="1">
      <c r="A176" t="s">
        <v>1493</v>
      </c>
      <c r="B176" t="s">
        <v>1588</v>
      </c>
      <c r="C176" s="1">
        <v>3729</v>
      </c>
      <c r="D176" s="1">
        <f t="shared" si="2"/>
        <v>3729</v>
      </c>
      <c r="E176" s="3" t="s">
        <v>82</v>
      </c>
      <c r="F176" t="s">
        <v>1581</v>
      </c>
      <c r="G176" t="s">
        <v>1569</v>
      </c>
      <c r="H176" s="7">
        <v>0.79999999999999993</v>
      </c>
      <c r="I176">
        <v>360</v>
      </c>
    </row>
    <row r="177" spans="1:9" ht="12" customHeight="1">
      <c r="A177" t="s">
        <v>1493</v>
      </c>
      <c r="B177" t="s">
        <v>1588</v>
      </c>
      <c r="C177" s="1">
        <v>4863</v>
      </c>
      <c r="D177" s="1">
        <f t="shared" si="2"/>
        <v>4863</v>
      </c>
      <c r="E177" s="3" t="s">
        <v>83</v>
      </c>
      <c r="F177" t="s">
        <v>1581</v>
      </c>
      <c r="G177" t="s">
        <v>1569</v>
      </c>
      <c r="H177" s="7">
        <v>0.8</v>
      </c>
      <c r="I177">
        <v>360</v>
      </c>
    </row>
    <row r="178" spans="1:9" ht="12" customHeight="1">
      <c r="A178" t="s">
        <v>1493</v>
      </c>
      <c r="B178" t="s">
        <v>1588</v>
      </c>
      <c r="C178" s="1">
        <v>6731</v>
      </c>
      <c r="D178" s="1">
        <f t="shared" si="2"/>
        <v>6731</v>
      </c>
      <c r="E178" s="3" t="s">
        <v>203</v>
      </c>
      <c r="F178" t="s">
        <v>1581</v>
      </c>
      <c r="G178" t="s">
        <v>1569</v>
      </c>
      <c r="H178" s="7">
        <v>0.79999999999999993</v>
      </c>
      <c r="I178">
        <v>540</v>
      </c>
    </row>
    <row r="179" spans="1:9" ht="12" customHeight="1">
      <c r="A179" t="s">
        <v>1493</v>
      </c>
      <c r="B179" t="s">
        <v>1588</v>
      </c>
      <c r="C179" s="1">
        <v>3730</v>
      </c>
      <c r="D179" s="1">
        <f t="shared" si="2"/>
        <v>3730</v>
      </c>
      <c r="E179" s="3" t="s">
        <v>185</v>
      </c>
      <c r="F179" t="s">
        <v>1581</v>
      </c>
      <c r="G179" t="s">
        <v>1569</v>
      </c>
      <c r="H179" s="7">
        <v>2.5</v>
      </c>
      <c r="I179" t="e">
        <v>#N/A</v>
      </c>
    </row>
    <row r="180" spans="1:9" ht="12" customHeight="1">
      <c r="A180" t="s">
        <v>1493</v>
      </c>
      <c r="B180" t="s">
        <v>1588</v>
      </c>
      <c r="C180" s="1">
        <v>3874</v>
      </c>
      <c r="D180" s="1">
        <f t="shared" si="2"/>
        <v>3874</v>
      </c>
      <c r="E180" s="3" t="s">
        <v>84</v>
      </c>
      <c r="F180" t="s">
        <v>1581</v>
      </c>
      <c r="G180" t="s">
        <v>1569</v>
      </c>
      <c r="H180" s="7">
        <v>1</v>
      </c>
      <c r="I180">
        <v>270</v>
      </c>
    </row>
    <row r="181" spans="1:9" ht="12" customHeight="1">
      <c r="A181" t="s">
        <v>1493</v>
      </c>
      <c r="B181" t="s">
        <v>1588</v>
      </c>
      <c r="C181" s="1">
        <v>5223</v>
      </c>
      <c r="D181" s="1">
        <f t="shared" si="2"/>
        <v>5223</v>
      </c>
      <c r="E181" s="3" t="s">
        <v>186</v>
      </c>
      <c r="F181" t="s">
        <v>1581</v>
      </c>
      <c r="G181" t="s">
        <v>1569</v>
      </c>
      <c r="H181" s="7">
        <v>0.8</v>
      </c>
      <c r="I181" t="e">
        <v>#N/A</v>
      </c>
    </row>
    <row r="182" spans="1:9" ht="12" customHeight="1">
      <c r="A182" t="s">
        <v>1493</v>
      </c>
      <c r="B182" t="s">
        <v>1588</v>
      </c>
      <c r="C182" s="1">
        <v>3732</v>
      </c>
      <c r="D182" s="1">
        <f t="shared" si="2"/>
        <v>3732</v>
      </c>
      <c r="E182" s="3" t="s">
        <v>85</v>
      </c>
      <c r="F182" t="s">
        <v>1581</v>
      </c>
      <c r="G182" t="s">
        <v>1569</v>
      </c>
      <c r="H182" s="7">
        <v>1</v>
      </c>
      <c r="I182">
        <v>360</v>
      </c>
    </row>
    <row r="183" spans="1:9" ht="12" customHeight="1">
      <c r="A183" t="s">
        <v>1493</v>
      </c>
      <c r="B183" t="s">
        <v>1588</v>
      </c>
      <c r="C183" s="1">
        <v>5133</v>
      </c>
      <c r="D183" s="1">
        <f t="shared" si="2"/>
        <v>5133</v>
      </c>
      <c r="E183" s="3" t="s">
        <v>883</v>
      </c>
      <c r="F183" t="s">
        <v>1581</v>
      </c>
      <c r="G183" t="s">
        <v>1569</v>
      </c>
      <c r="H183" s="7">
        <v>1</v>
      </c>
      <c r="I183" t="e">
        <v>#N/A</v>
      </c>
    </row>
    <row r="184" spans="1:9" ht="12" customHeight="1">
      <c r="A184" t="s">
        <v>1493</v>
      </c>
      <c r="B184" t="s">
        <v>1588</v>
      </c>
      <c r="C184" s="1">
        <v>5709</v>
      </c>
      <c r="D184" s="1">
        <f t="shared" si="2"/>
        <v>5709</v>
      </c>
      <c r="E184" s="3" t="s">
        <v>178</v>
      </c>
      <c r="F184" t="s">
        <v>1581</v>
      </c>
      <c r="G184" t="s">
        <v>1569</v>
      </c>
      <c r="H184" s="7">
        <v>1.36</v>
      </c>
      <c r="I184">
        <v>720</v>
      </c>
    </row>
    <row r="185" spans="1:9" ht="12" customHeight="1">
      <c r="A185" t="s">
        <v>1493</v>
      </c>
      <c r="B185" t="s">
        <v>1588</v>
      </c>
      <c r="C185" s="1">
        <v>6225</v>
      </c>
      <c r="D185" s="1">
        <f t="shared" si="2"/>
        <v>6225</v>
      </c>
      <c r="E185" s="3" t="s">
        <v>254</v>
      </c>
      <c r="F185" t="s">
        <v>1581</v>
      </c>
      <c r="G185" t="s">
        <v>1569</v>
      </c>
      <c r="H185" s="7">
        <v>1</v>
      </c>
      <c r="I185" t="e">
        <v>#N/A</v>
      </c>
    </row>
    <row r="186" spans="1:9" ht="12" customHeight="1">
      <c r="A186" t="s">
        <v>1493</v>
      </c>
      <c r="B186" t="s">
        <v>1588</v>
      </c>
      <c r="C186" s="1">
        <v>9608</v>
      </c>
      <c r="D186" s="1">
        <f t="shared" si="2"/>
        <v>9608</v>
      </c>
      <c r="E186" s="3" t="s">
        <v>255</v>
      </c>
      <c r="F186" t="s">
        <v>1581</v>
      </c>
      <c r="G186" t="s">
        <v>1569</v>
      </c>
      <c r="H186" s="7">
        <v>1.3000000000000003</v>
      </c>
      <c r="I186">
        <v>540</v>
      </c>
    </row>
    <row r="187" spans="1:9" ht="12" customHeight="1">
      <c r="A187" t="s">
        <v>1493</v>
      </c>
      <c r="B187" t="s">
        <v>1588</v>
      </c>
      <c r="C187" s="1">
        <v>10719</v>
      </c>
      <c r="D187" s="1">
        <f t="shared" si="2"/>
        <v>10719</v>
      </c>
      <c r="E187" s="3" t="s">
        <v>421</v>
      </c>
      <c r="F187" t="s">
        <v>1581</v>
      </c>
      <c r="G187" t="s">
        <v>1569</v>
      </c>
      <c r="H187" s="7">
        <v>2.5000000000000001E-2</v>
      </c>
      <c r="I187" t="e">
        <v>#N/A</v>
      </c>
    </row>
    <row r="188" spans="1:9" ht="12" customHeight="1">
      <c r="A188" t="s">
        <v>1493</v>
      </c>
      <c r="B188" t="s">
        <v>1588</v>
      </c>
      <c r="C188" s="1">
        <v>10722</v>
      </c>
      <c r="D188" s="1">
        <f t="shared" si="2"/>
        <v>10722</v>
      </c>
      <c r="E188" s="3" t="s">
        <v>422</v>
      </c>
      <c r="F188" t="s">
        <v>1581</v>
      </c>
      <c r="G188" t="s">
        <v>1569</v>
      </c>
      <c r="H188" s="7">
        <v>4.9999999999999996E-2</v>
      </c>
      <c r="I188" t="e">
        <v>#N/A</v>
      </c>
    </row>
    <row r="189" spans="1:9" ht="12" customHeight="1">
      <c r="A189" t="s">
        <v>1493</v>
      </c>
      <c r="B189" t="s">
        <v>1588</v>
      </c>
      <c r="C189" s="1">
        <v>10720</v>
      </c>
      <c r="D189" s="1">
        <f t="shared" si="2"/>
        <v>10720</v>
      </c>
      <c r="E189" s="3" t="s">
        <v>423</v>
      </c>
      <c r="F189" t="s">
        <v>1581</v>
      </c>
      <c r="G189" t="s">
        <v>1569</v>
      </c>
      <c r="H189" s="7">
        <v>4.9999999999999989E-2</v>
      </c>
      <c r="I189">
        <v>720</v>
      </c>
    </row>
    <row r="190" spans="1:9" ht="12" customHeight="1">
      <c r="A190" t="s">
        <v>1493</v>
      </c>
      <c r="B190" t="s">
        <v>1588</v>
      </c>
      <c r="C190" s="1">
        <v>10721</v>
      </c>
      <c r="D190" s="1">
        <f t="shared" si="2"/>
        <v>10721</v>
      </c>
      <c r="E190" s="3" t="s">
        <v>424</v>
      </c>
      <c r="F190" t="s">
        <v>1581</v>
      </c>
      <c r="G190" t="s">
        <v>1569</v>
      </c>
      <c r="H190" s="7">
        <v>0.05</v>
      </c>
      <c r="I190">
        <v>6000</v>
      </c>
    </row>
    <row r="191" spans="1:9" ht="12" customHeight="1">
      <c r="A191" t="s">
        <v>1493</v>
      </c>
      <c r="B191" t="s">
        <v>1588</v>
      </c>
      <c r="C191" s="1">
        <v>10723</v>
      </c>
      <c r="D191" s="1">
        <f t="shared" si="2"/>
        <v>10723</v>
      </c>
      <c r="E191" s="3" t="s">
        <v>425</v>
      </c>
      <c r="F191" t="s">
        <v>1581</v>
      </c>
      <c r="G191" t="s">
        <v>1569</v>
      </c>
      <c r="H191" s="7">
        <v>4.9999999999999996E-2</v>
      </c>
      <c r="I191">
        <v>6000</v>
      </c>
    </row>
    <row r="192" spans="1:9" ht="12" customHeight="1">
      <c r="A192" t="s">
        <v>1493</v>
      </c>
      <c r="B192" t="s">
        <v>1588</v>
      </c>
      <c r="C192" s="1">
        <v>10797</v>
      </c>
      <c r="D192" s="1">
        <f t="shared" si="2"/>
        <v>10797</v>
      </c>
      <c r="E192" s="3" t="s">
        <v>1027</v>
      </c>
      <c r="F192" t="s">
        <v>1581</v>
      </c>
      <c r="G192" t="s">
        <v>1569</v>
      </c>
      <c r="H192" s="7">
        <v>0.80999999999999983</v>
      </c>
      <c r="I192">
        <v>720</v>
      </c>
    </row>
    <row r="193" spans="1:9" ht="12" customHeight="1">
      <c r="A193" t="s">
        <v>1493</v>
      </c>
      <c r="B193" t="s">
        <v>1588</v>
      </c>
      <c r="C193" s="1">
        <v>12197</v>
      </c>
      <c r="D193" s="1">
        <f t="shared" si="2"/>
        <v>12197</v>
      </c>
      <c r="E193" s="3" t="s">
        <v>805</v>
      </c>
      <c r="F193" t="s">
        <v>1581</v>
      </c>
      <c r="G193" t="s">
        <v>1569</v>
      </c>
      <c r="H193" s="7">
        <v>1.36</v>
      </c>
      <c r="I193" t="e">
        <v>#N/A</v>
      </c>
    </row>
    <row r="194" spans="1:9" ht="12" customHeight="1">
      <c r="A194" t="s">
        <v>1493</v>
      </c>
      <c r="B194" t="s">
        <v>1588</v>
      </c>
      <c r="C194" s="1">
        <v>12198</v>
      </c>
      <c r="D194" s="1">
        <f t="shared" si="2"/>
        <v>12198</v>
      </c>
      <c r="E194" s="3" t="s">
        <v>806</v>
      </c>
      <c r="F194" t="s">
        <v>1581</v>
      </c>
      <c r="G194" t="s">
        <v>1569</v>
      </c>
      <c r="H194" s="7">
        <v>1.3599999999999999</v>
      </c>
      <c r="I194">
        <v>360</v>
      </c>
    </row>
    <row r="195" spans="1:9" ht="12" customHeight="1">
      <c r="A195" t="s">
        <v>1493</v>
      </c>
      <c r="B195" t="s">
        <v>1588</v>
      </c>
      <c r="C195" s="1">
        <v>12199</v>
      </c>
      <c r="D195" s="1">
        <f t="shared" ref="D195:D258" si="3">+C195*1</f>
        <v>12199</v>
      </c>
      <c r="E195" s="3" t="s">
        <v>807</v>
      </c>
      <c r="F195" t="s">
        <v>1581</v>
      </c>
      <c r="G195" t="s">
        <v>1569</v>
      </c>
      <c r="H195" s="7">
        <v>1.36</v>
      </c>
      <c r="I195">
        <v>720</v>
      </c>
    </row>
    <row r="196" spans="1:9" ht="12" customHeight="1">
      <c r="A196" t="s">
        <v>1493</v>
      </c>
      <c r="B196" t="s">
        <v>1588</v>
      </c>
      <c r="C196" s="1">
        <v>12200</v>
      </c>
      <c r="D196" s="1">
        <f t="shared" si="3"/>
        <v>12200</v>
      </c>
      <c r="E196" s="3" t="s">
        <v>808</v>
      </c>
      <c r="F196" t="s">
        <v>1581</v>
      </c>
      <c r="G196" t="s">
        <v>1569</v>
      </c>
      <c r="H196" s="7">
        <v>1.36</v>
      </c>
      <c r="I196" t="e">
        <v>#N/A</v>
      </c>
    </row>
    <row r="197" spans="1:9" ht="12" customHeight="1">
      <c r="A197" t="s">
        <v>1493</v>
      </c>
      <c r="B197" t="s">
        <v>1588</v>
      </c>
      <c r="C197" s="1">
        <v>12201</v>
      </c>
      <c r="D197" s="1">
        <f t="shared" si="3"/>
        <v>12201</v>
      </c>
      <c r="E197" t="s">
        <v>809</v>
      </c>
      <c r="F197" t="s">
        <v>1581</v>
      </c>
      <c r="G197" t="s">
        <v>1569</v>
      </c>
      <c r="H197" s="7" t="e">
        <v>#N/A</v>
      </c>
      <c r="I197" t="e">
        <v>#N/A</v>
      </c>
    </row>
    <row r="198" spans="1:9" ht="12" customHeight="1">
      <c r="A198" t="s">
        <v>1493</v>
      </c>
      <c r="B198" t="s">
        <v>1588</v>
      </c>
      <c r="C198" s="1">
        <v>12202</v>
      </c>
      <c r="D198" s="1">
        <f t="shared" si="3"/>
        <v>12202</v>
      </c>
      <c r="E198" s="3" t="s">
        <v>810</v>
      </c>
      <c r="F198" t="s">
        <v>1581</v>
      </c>
      <c r="G198" t="s">
        <v>1569</v>
      </c>
      <c r="H198" s="7">
        <v>2.5</v>
      </c>
      <c r="I198">
        <v>720</v>
      </c>
    </row>
    <row r="199" spans="1:9" ht="12" customHeight="1">
      <c r="A199" t="s">
        <v>1493</v>
      </c>
      <c r="B199" t="s">
        <v>1588</v>
      </c>
      <c r="C199" s="1">
        <v>12116</v>
      </c>
      <c r="D199" s="1">
        <f t="shared" si="3"/>
        <v>12116</v>
      </c>
      <c r="E199" s="3" t="s">
        <v>831</v>
      </c>
      <c r="F199" t="s">
        <v>1581</v>
      </c>
      <c r="G199" t="s">
        <v>1569</v>
      </c>
      <c r="H199" s="7">
        <v>1</v>
      </c>
      <c r="I199">
        <v>360</v>
      </c>
    </row>
    <row r="200" spans="1:9" ht="12" customHeight="1">
      <c r="A200" t="s">
        <v>1493</v>
      </c>
      <c r="B200" t="s">
        <v>1588</v>
      </c>
      <c r="C200" s="1">
        <v>12394</v>
      </c>
      <c r="D200" s="1">
        <f t="shared" si="3"/>
        <v>12394</v>
      </c>
      <c r="E200" t="s">
        <v>884</v>
      </c>
      <c r="F200" t="s">
        <v>1581</v>
      </c>
      <c r="G200" t="s">
        <v>1569</v>
      </c>
      <c r="H200" s="7" t="e">
        <v>#N/A</v>
      </c>
      <c r="I200" t="e">
        <v>#N/A</v>
      </c>
    </row>
    <row r="201" spans="1:9" ht="12" customHeight="1">
      <c r="A201" t="s">
        <v>1493</v>
      </c>
      <c r="B201" t="s">
        <v>1588</v>
      </c>
      <c r="C201" s="1">
        <v>12395</v>
      </c>
      <c r="D201" s="1">
        <f t="shared" si="3"/>
        <v>12395</v>
      </c>
      <c r="E201" t="s">
        <v>885</v>
      </c>
      <c r="F201" t="s">
        <v>1581</v>
      </c>
      <c r="G201" t="s">
        <v>1569</v>
      </c>
      <c r="H201" s="7" t="e">
        <v>#N/A</v>
      </c>
      <c r="I201" t="e">
        <v>#N/A</v>
      </c>
    </row>
    <row r="202" spans="1:9" ht="12" customHeight="1">
      <c r="A202" t="s">
        <v>1493</v>
      </c>
      <c r="B202" t="s">
        <v>1588</v>
      </c>
      <c r="C202" s="1">
        <v>12804</v>
      </c>
      <c r="D202" s="1">
        <f t="shared" si="3"/>
        <v>12804</v>
      </c>
      <c r="E202" s="3" t="s">
        <v>935</v>
      </c>
      <c r="F202" t="s">
        <v>1581</v>
      </c>
      <c r="G202" t="s">
        <v>1569</v>
      </c>
      <c r="H202" s="7">
        <v>0.27200000000000002</v>
      </c>
      <c r="I202">
        <v>720</v>
      </c>
    </row>
    <row r="203" spans="1:9" ht="12" customHeight="1">
      <c r="A203" t="s">
        <v>1493</v>
      </c>
      <c r="B203" t="s">
        <v>1588</v>
      </c>
      <c r="C203" s="1">
        <v>12805</v>
      </c>
      <c r="D203" s="1">
        <f t="shared" si="3"/>
        <v>12805</v>
      </c>
      <c r="E203" s="3" t="s">
        <v>936</v>
      </c>
      <c r="F203" t="s">
        <v>1581</v>
      </c>
      <c r="G203" t="s">
        <v>1569</v>
      </c>
      <c r="H203" s="7">
        <v>0.57000000000000006</v>
      </c>
      <c r="I203" t="e">
        <v>#N/A</v>
      </c>
    </row>
    <row r="204" spans="1:9" ht="12" customHeight="1">
      <c r="A204" t="s">
        <v>1493</v>
      </c>
      <c r="B204" t="s">
        <v>1588</v>
      </c>
      <c r="C204" s="1">
        <v>12806</v>
      </c>
      <c r="D204" s="1">
        <f t="shared" si="3"/>
        <v>12806</v>
      </c>
      <c r="E204" s="3" t="s">
        <v>937</v>
      </c>
      <c r="F204" t="s">
        <v>1581</v>
      </c>
      <c r="G204" t="s">
        <v>1569</v>
      </c>
      <c r="H204" s="7">
        <v>0.56999999999999995</v>
      </c>
      <c r="I204" t="e">
        <v>#N/A</v>
      </c>
    </row>
    <row r="205" spans="1:9" ht="12" customHeight="1">
      <c r="A205" t="s">
        <v>1493</v>
      </c>
      <c r="B205" t="s">
        <v>1588</v>
      </c>
      <c r="C205" s="1">
        <v>9210</v>
      </c>
      <c r="D205" s="1">
        <f t="shared" si="3"/>
        <v>9210</v>
      </c>
      <c r="E205" s="3" t="s">
        <v>239</v>
      </c>
      <c r="F205" t="s">
        <v>1581</v>
      </c>
      <c r="G205" t="s">
        <v>1569</v>
      </c>
      <c r="H205" s="7">
        <v>0.7833741888968998</v>
      </c>
      <c r="I205">
        <v>720</v>
      </c>
    </row>
    <row r="206" spans="1:9" ht="12" customHeight="1">
      <c r="A206" t="s">
        <v>1493</v>
      </c>
      <c r="B206" t="s">
        <v>1588</v>
      </c>
      <c r="C206" s="1">
        <v>9075</v>
      </c>
      <c r="D206" s="1">
        <f t="shared" si="3"/>
        <v>9075</v>
      </c>
      <c r="E206" s="3" t="s">
        <v>240</v>
      </c>
      <c r="F206" t="s">
        <v>1581</v>
      </c>
      <c r="G206" t="s">
        <v>1569</v>
      </c>
      <c r="H206" s="7">
        <v>2.4309090909090907</v>
      </c>
      <c r="I206" t="e">
        <v>#N/A</v>
      </c>
    </row>
    <row r="207" spans="1:9" ht="12" customHeight="1">
      <c r="A207" t="s">
        <v>1493</v>
      </c>
      <c r="B207" t="s">
        <v>1588</v>
      </c>
      <c r="C207" s="1">
        <v>9076</v>
      </c>
      <c r="D207" s="1">
        <f t="shared" si="3"/>
        <v>9076</v>
      </c>
      <c r="E207" s="3" t="s">
        <v>241</v>
      </c>
      <c r="F207" t="s">
        <v>1581</v>
      </c>
      <c r="G207" t="s">
        <v>1569</v>
      </c>
      <c r="H207" s="7">
        <v>7.5714285714285712</v>
      </c>
      <c r="I207" t="e">
        <v>#N/A</v>
      </c>
    </row>
    <row r="208" spans="1:9" ht="12" customHeight="1">
      <c r="A208" t="s">
        <v>1493</v>
      </c>
      <c r="B208" t="s">
        <v>1588</v>
      </c>
      <c r="C208" s="1">
        <v>9077</v>
      </c>
      <c r="D208" s="1">
        <f t="shared" si="3"/>
        <v>9077</v>
      </c>
      <c r="E208" s="3" t="s">
        <v>242</v>
      </c>
      <c r="F208" t="s">
        <v>1581</v>
      </c>
      <c r="G208" t="s">
        <v>1569</v>
      </c>
      <c r="H208" s="7">
        <v>2.9616326530612245</v>
      </c>
      <c r="I208" t="e">
        <v>#N/A</v>
      </c>
    </row>
    <row r="209" spans="1:9" ht="12" customHeight="1">
      <c r="A209" t="s">
        <v>1493</v>
      </c>
      <c r="B209" t="s">
        <v>1588</v>
      </c>
      <c r="C209" s="1">
        <v>9211</v>
      </c>
      <c r="D209" s="1">
        <f t="shared" si="3"/>
        <v>9211</v>
      </c>
      <c r="E209" s="3" t="s">
        <v>243</v>
      </c>
      <c r="F209" t="s">
        <v>1581</v>
      </c>
      <c r="G209" t="s">
        <v>1569</v>
      </c>
      <c r="H209" s="7">
        <v>2.3148780487804879</v>
      </c>
      <c r="I209" t="e">
        <v>#N/A</v>
      </c>
    </row>
    <row r="210" spans="1:9" ht="12" customHeight="1">
      <c r="A210" t="s">
        <v>1493</v>
      </c>
      <c r="B210" t="s">
        <v>1588</v>
      </c>
      <c r="C210" s="1">
        <v>9078</v>
      </c>
      <c r="D210" s="1">
        <f t="shared" si="3"/>
        <v>9078</v>
      </c>
      <c r="E210" s="3" t="s">
        <v>244</v>
      </c>
      <c r="F210" t="s">
        <v>1581</v>
      </c>
      <c r="G210" t="s">
        <v>1569</v>
      </c>
      <c r="H210" s="7">
        <v>10.5</v>
      </c>
      <c r="I210" t="e">
        <v>#N/A</v>
      </c>
    </row>
    <row r="211" spans="1:9" ht="12" customHeight="1">
      <c r="A211" t="s">
        <v>1493</v>
      </c>
      <c r="B211" t="s">
        <v>1588</v>
      </c>
      <c r="C211" s="1">
        <v>11153</v>
      </c>
      <c r="D211" s="1">
        <f t="shared" si="3"/>
        <v>11153</v>
      </c>
      <c r="E211" s="3" t="s">
        <v>513</v>
      </c>
      <c r="F211" t="s">
        <v>1581</v>
      </c>
      <c r="G211" t="s">
        <v>1569</v>
      </c>
      <c r="H211" s="7">
        <v>0.6</v>
      </c>
      <c r="I211" t="e">
        <v>#N/A</v>
      </c>
    </row>
    <row r="212" spans="1:9" ht="12" customHeight="1">
      <c r="A212" t="s">
        <v>1493</v>
      </c>
      <c r="B212" t="s">
        <v>1588</v>
      </c>
      <c r="C212" s="1">
        <v>9079</v>
      </c>
      <c r="D212" s="1">
        <f t="shared" si="3"/>
        <v>9079</v>
      </c>
      <c r="E212" s="3" t="s">
        <v>245</v>
      </c>
      <c r="F212" t="s">
        <v>1581</v>
      </c>
      <c r="G212" t="s">
        <v>1569</v>
      </c>
      <c r="H212" s="7">
        <v>10.5</v>
      </c>
      <c r="I212" t="e">
        <v>#N/A</v>
      </c>
    </row>
    <row r="213" spans="1:9" ht="12" customHeight="1">
      <c r="A213" t="s">
        <v>1493</v>
      </c>
      <c r="B213" t="s">
        <v>1588</v>
      </c>
      <c r="C213" s="1">
        <v>11947</v>
      </c>
      <c r="D213" s="1">
        <f t="shared" si="3"/>
        <v>11947</v>
      </c>
      <c r="E213" s="3" t="s">
        <v>725</v>
      </c>
      <c r="F213" t="s">
        <v>1581</v>
      </c>
      <c r="G213" t="s">
        <v>1569</v>
      </c>
      <c r="H213" s="7">
        <v>0.70000000000000007</v>
      </c>
      <c r="I213" t="e">
        <v>#N/A</v>
      </c>
    </row>
    <row r="214" spans="1:9" ht="12" customHeight="1">
      <c r="A214" t="s">
        <v>1493</v>
      </c>
      <c r="B214" t="s">
        <v>1588</v>
      </c>
      <c r="C214" s="1">
        <v>11948</v>
      </c>
      <c r="D214" s="1">
        <f t="shared" si="3"/>
        <v>11948</v>
      </c>
      <c r="E214" s="3" t="s">
        <v>726</v>
      </c>
      <c r="F214" t="s">
        <v>1581</v>
      </c>
      <c r="G214" t="s">
        <v>1569</v>
      </c>
      <c r="H214" s="7">
        <v>0.3</v>
      </c>
      <c r="I214" t="e">
        <v>#N/A</v>
      </c>
    </row>
    <row r="215" spans="1:9" ht="12" customHeight="1">
      <c r="A215" t="s">
        <v>1493</v>
      </c>
      <c r="B215" t="s">
        <v>1588</v>
      </c>
      <c r="C215" s="1">
        <v>11949</v>
      </c>
      <c r="D215" s="1">
        <f t="shared" si="3"/>
        <v>11949</v>
      </c>
      <c r="E215" s="3" t="s">
        <v>727</v>
      </c>
      <c r="F215" t="s">
        <v>1581</v>
      </c>
      <c r="G215" t="s">
        <v>1569</v>
      </c>
      <c r="H215" s="7">
        <v>0.79999999999999993</v>
      </c>
      <c r="I215" t="e">
        <v>#N/A</v>
      </c>
    </row>
    <row r="216" spans="1:9" ht="12" customHeight="1">
      <c r="A216" t="s">
        <v>1493</v>
      </c>
      <c r="B216" t="s">
        <v>1588</v>
      </c>
      <c r="C216" s="1">
        <v>6937</v>
      </c>
      <c r="D216" s="1">
        <f t="shared" si="3"/>
        <v>6937</v>
      </c>
      <c r="E216" s="3" t="s">
        <v>214</v>
      </c>
      <c r="F216" t="s">
        <v>1581</v>
      </c>
      <c r="G216" t="s">
        <v>1569</v>
      </c>
      <c r="H216" s="7">
        <v>0.8</v>
      </c>
      <c r="I216" t="e">
        <v>#N/A</v>
      </c>
    </row>
    <row r="217" spans="1:9" ht="12" customHeight="1">
      <c r="A217" t="s">
        <v>1493</v>
      </c>
      <c r="B217" t="s">
        <v>1588</v>
      </c>
      <c r="C217" s="1">
        <v>6938</v>
      </c>
      <c r="D217" s="1">
        <f t="shared" si="3"/>
        <v>6938</v>
      </c>
      <c r="E217" s="3" t="s">
        <v>213</v>
      </c>
      <c r="F217" t="s">
        <v>1581</v>
      </c>
      <c r="G217" t="s">
        <v>1569</v>
      </c>
      <c r="H217" s="7">
        <v>1.6</v>
      </c>
      <c r="I217" t="e">
        <v>#N/A</v>
      </c>
    </row>
    <row r="218" spans="1:9" ht="12" customHeight="1">
      <c r="A218" t="s">
        <v>1493</v>
      </c>
      <c r="B218" t="s">
        <v>1588</v>
      </c>
      <c r="C218" s="1">
        <v>6939</v>
      </c>
      <c r="D218" s="1">
        <f t="shared" si="3"/>
        <v>6939</v>
      </c>
      <c r="E218" s="3" t="s">
        <v>212</v>
      </c>
      <c r="F218" t="s">
        <v>1581</v>
      </c>
      <c r="G218" t="s">
        <v>1569</v>
      </c>
      <c r="H218" s="7">
        <v>1.5999999999999999</v>
      </c>
      <c r="I218" t="e">
        <v>#N/A</v>
      </c>
    </row>
    <row r="219" spans="1:9" ht="12" customHeight="1">
      <c r="A219" t="s">
        <v>1493</v>
      </c>
      <c r="B219" t="s">
        <v>1588</v>
      </c>
      <c r="C219" s="1">
        <v>6940</v>
      </c>
      <c r="D219" s="1">
        <f t="shared" si="3"/>
        <v>6940</v>
      </c>
      <c r="E219" s="3" t="s">
        <v>211</v>
      </c>
      <c r="F219" t="s">
        <v>1581</v>
      </c>
      <c r="G219" t="s">
        <v>1569</v>
      </c>
      <c r="H219" s="7">
        <v>1.5999999999999999</v>
      </c>
      <c r="I219" t="e">
        <v>#N/A</v>
      </c>
    </row>
    <row r="220" spans="1:9" ht="12" customHeight="1">
      <c r="A220" t="s">
        <v>1493</v>
      </c>
      <c r="B220" t="s">
        <v>1588</v>
      </c>
      <c r="C220" s="1">
        <v>6941</v>
      </c>
      <c r="D220" s="1">
        <f t="shared" si="3"/>
        <v>6941</v>
      </c>
      <c r="E220" s="3" t="s">
        <v>210</v>
      </c>
      <c r="F220" t="s">
        <v>1581</v>
      </c>
      <c r="G220" t="s">
        <v>1569</v>
      </c>
      <c r="H220" s="7">
        <v>3</v>
      </c>
      <c r="I220">
        <v>360</v>
      </c>
    </row>
    <row r="221" spans="1:9" ht="12" customHeight="1">
      <c r="A221" t="s">
        <v>1493</v>
      </c>
      <c r="B221" t="s">
        <v>1588</v>
      </c>
      <c r="C221" s="1">
        <v>9212</v>
      </c>
      <c r="D221" s="1">
        <f t="shared" si="3"/>
        <v>9212</v>
      </c>
      <c r="E221" s="3" t="s">
        <v>256</v>
      </c>
      <c r="F221" t="s">
        <v>1581</v>
      </c>
      <c r="G221" t="s">
        <v>1569</v>
      </c>
      <c r="H221" s="7">
        <v>1</v>
      </c>
      <c r="I221">
        <v>720</v>
      </c>
    </row>
    <row r="222" spans="1:9" ht="12" customHeight="1">
      <c r="A222" t="s">
        <v>1493</v>
      </c>
      <c r="B222" t="s">
        <v>1588</v>
      </c>
      <c r="C222" s="1">
        <v>9213</v>
      </c>
      <c r="D222" s="1">
        <f t="shared" si="3"/>
        <v>9213</v>
      </c>
      <c r="E222" s="3" t="s">
        <v>257</v>
      </c>
      <c r="F222" t="s">
        <v>1581</v>
      </c>
      <c r="G222" t="s">
        <v>1569</v>
      </c>
      <c r="H222" s="7">
        <v>1</v>
      </c>
      <c r="I222">
        <v>540</v>
      </c>
    </row>
    <row r="223" spans="1:9" ht="12" customHeight="1">
      <c r="A223" t="s">
        <v>1493</v>
      </c>
      <c r="B223" t="s">
        <v>1588</v>
      </c>
      <c r="C223" s="1">
        <v>9214</v>
      </c>
      <c r="D223" s="1">
        <f t="shared" si="3"/>
        <v>9214</v>
      </c>
      <c r="E223" s="3" t="s">
        <v>258</v>
      </c>
      <c r="F223" t="s">
        <v>1581</v>
      </c>
      <c r="G223" t="s">
        <v>1569</v>
      </c>
      <c r="H223" s="7">
        <v>1</v>
      </c>
      <c r="I223">
        <v>540</v>
      </c>
    </row>
    <row r="224" spans="1:9" ht="12" customHeight="1">
      <c r="A224" t="s">
        <v>1528</v>
      </c>
      <c r="B224" t="s">
        <v>1590</v>
      </c>
      <c r="C224" s="1">
        <v>2795</v>
      </c>
      <c r="D224" s="1">
        <f t="shared" si="3"/>
        <v>2795</v>
      </c>
      <c r="E224" t="s">
        <v>100</v>
      </c>
      <c r="F224" t="s">
        <v>1584</v>
      </c>
      <c r="G224" t="s">
        <v>1569</v>
      </c>
      <c r="H224" s="7">
        <v>0.7</v>
      </c>
      <c r="I224" t="e">
        <v>#N/A</v>
      </c>
    </row>
    <row r="225" spans="1:9" ht="12" customHeight="1">
      <c r="A225" t="s">
        <v>1528</v>
      </c>
      <c r="B225" t="s">
        <v>1590</v>
      </c>
      <c r="C225" s="1">
        <v>2796</v>
      </c>
      <c r="D225" s="1">
        <f t="shared" si="3"/>
        <v>2796</v>
      </c>
      <c r="E225" s="3" t="s">
        <v>101</v>
      </c>
      <c r="F225" t="s">
        <v>1584</v>
      </c>
      <c r="G225" t="s">
        <v>1569</v>
      </c>
      <c r="H225" s="7">
        <v>1</v>
      </c>
      <c r="I225" t="e">
        <v>#N/A</v>
      </c>
    </row>
    <row r="226" spans="1:9" ht="12" customHeight="1">
      <c r="A226" t="s">
        <v>1528</v>
      </c>
      <c r="B226" t="s">
        <v>1590</v>
      </c>
      <c r="C226" s="1">
        <v>6713</v>
      </c>
      <c r="D226" s="1">
        <f t="shared" si="3"/>
        <v>6713</v>
      </c>
      <c r="E226" s="3" t="s">
        <v>200</v>
      </c>
      <c r="F226" t="s">
        <v>1584</v>
      </c>
      <c r="G226" t="s">
        <v>1569</v>
      </c>
      <c r="H226" s="7">
        <v>1</v>
      </c>
      <c r="I226">
        <v>6000</v>
      </c>
    </row>
    <row r="227" spans="1:9" ht="12" customHeight="1">
      <c r="A227" t="s">
        <v>1528</v>
      </c>
      <c r="B227" t="s">
        <v>1590</v>
      </c>
      <c r="C227" s="1">
        <v>3109</v>
      </c>
      <c r="D227" s="1">
        <f t="shared" si="3"/>
        <v>3109</v>
      </c>
      <c r="E227" s="3" t="s">
        <v>201</v>
      </c>
      <c r="F227" t="s">
        <v>1584</v>
      </c>
      <c r="G227" t="s">
        <v>1569</v>
      </c>
      <c r="H227" s="7">
        <v>0.1</v>
      </c>
      <c r="I227" t="e">
        <v>#N/A</v>
      </c>
    </row>
    <row r="228" spans="1:9" ht="12" customHeight="1">
      <c r="A228" t="s">
        <v>1528</v>
      </c>
      <c r="B228" t="s">
        <v>1590</v>
      </c>
      <c r="C228" s="1">
        <v>9100</v>
      </c>
      <c r="D228" s="1">
        <f t="shared" si="3"/>
        <v>9100</v>
      </c>
      <c r="E228" t="s">
        <v>238</v>
      </c>
      <c r="F228" t="s">
        <v>1584</v>
      </c>
      <c r="G228" t="s">
        <v>1569</v>
      </c>
      <c r="H228" s="7">
        <v>0.70000000000000007</v>
      </c>
      <c r="I228" t="e">
        <v>#N/A</v>
      </c>
    </row>
    <row r="229" spans="1:9" ht="12" customHeight="1">
      <c r="A229" t="s">
        <v>1528</v>
      </c>
      <c r="B229" t="s">
        <v>1590</v>
      </c>
      <c r="C229" s="1">
        <v>6984</v>
      </c>
      <c r="D229" s="1">
        <f t="shared" si="3"/>
        <v>6984</v>
      </c>
      <c r="E229" s="3" t="s">
        <v>281</v>
      </c>
      <c r="F229" t="s">
        <v>1584</v>
      </c>
      <c r="G229" t="s">
        <v>1569</v>
      </c>
      <c r="H229" s="7">
        <v>0.7</v>
      </c>
      <c r="I229" t="e">
        <v>#N/A</v>
      </c>
    </row>
    <row r="230" spans="1:9" ht="12" customHeight="1">
      <c r="A230" t="s">
        <v>1528</v>
      </c>
      <c r="B230" t="s">
        <v>1590</v>
      </c>
      <c r="C230" s="1">
        <v>11112</v>
      </c>
      <c r="D230" s="1">
        <f t="shared" si="3"/>
        <v>11112</v>
      </c>
      <c r="E230" s="3" t="s">
        <v>1529</v>
      </c>
      <c r="F230" t="s">
        <v>1584</v>
      </c>
      <c r="G230" t="s">
        <v>1569</v>
      </c>
      <c r="H230" s="7">
        <v>0.7</v>
      </c>
      <c r="I230">
        <v>6000</v>
      </c>
    </row>
    <row r="231" spans="1:9" ht="12" customHeight="1">
      <c r="A231" t="s">
        <v>1528</v>
      </c>
      <c r="B231" t="s">
        <v>1590</v>
      </c>
      <c r="C231" s="1" t="s">
        <v>1530</v>
      </c>
      <c r="D231" s="1">
        <f t="shared" si="3"/>
        <v>9330</v>
      </c>
      <c r="E231" t="s">
        <v>1531</v>
      </c>
      <c r="F231" t="s">
        <v>1584</v>
      </c>
      <c r="G231" t="s">
        <v>1569</v>
      </c>
      <c r="H231" s="7">
        <v>1</v>
      </c>
      <c r="I231" t="e">
        <v>#N/A</v>
      </c>
    </row>
    <row r="232" spans="1:9" ht="12" customHeight="1">
      <c r="A232" t="s">
        <v>1528</v>
      </c>
      <c r="B232" t="s">
        <v>1590</v>
      </c>
      <c r="C232" s="1" t="s">
        <v>1532</v>
      </c>
      <c r="D232" s="1">
        <f t="shared" si="3"/>
        <v>5267</v>
      </c>
      <c r="E232" s="3" t="s">
        <v>1533</v>
      </c>
      <c r="F232" t="s">
        <v>1584</v>
      </c>
      <c r="G232" t="s">
        <v>1569</v>
      </c>
      <c r="H232" s="7">
        <v>1</v>
      </c>
      <c r="I232">
        <v>6000</v>
      </c>
    </row>
    <row r="233" spans="1:9" ht="12" customHeight="1">
      <c r="A233" t="s">
        <v>1528</v>
      </c>
      <c r="B233" t="s">
        <v>1590</v>
      </c>
      <c r="C233" s="1">
        <v>11380</v>
      </c>
      <c r="D233" s="1">
        <f t="shared" si="3"/>
        <v>11380</v>
      </c>
      <c r="E233" s="3" t="s">
        <v>1534</v>
      </c>
      <c r="F233" t="s">
        <v>1584</v>
      </c>
      <c r="G233" t="s">
        <v>1569</v>
      </c>
      <c r="H233" s="7">
        <v>1</v>
      </c>
      <c r="I233">
        <v>6000</v>
      </c>
    </row>
    <row r="234" spans="1:9" ht="12" customHeight="1">
      <c r="A234" t="s">
        <v>1528</v>
      </c>
      <c r="B234" t="s">
        <v>1590</v>
      </c>
      <c r="C234" s="1">
        <v>11311</v>
      </c>
      <c r="D234" s="1">
        <f t="shared" si="3"/>
        <v>11311</v>
      </c>
      <c r="E234" s="3" t="s">
        <v>1535</v>
      </c>
      <c r="F234" t="s">
        <v>1584</v>
      </c>
      <c r="G234" t="s">
        <v>1569</v>
      </c>
      <c r="H234" s="7">
        <v>1</v>
      </c>
      <c r="I234">
        <v>6000</v>
      </c>
    </row>
    <row r="235" spans="1:9" ht="12" customHeight="1">
      <c r="A235" t="s">
        <v>1528</v>
      </c>
      <c r="B235" t="s">
        <v>1590</v>
      </c>
      <c r="C235" s="1">
        <v>11312</v>
      </c>
      <c r="D235" s="1">
        <f t="shared" si="3"/>
        <v>11312</v>
      </c>
      <c r="E235" s="3" t="s">
        <v>1536</v>
      </c>
      <c r="F235" t="s">
        <v>1584</v>
      </c>
      <c r="G235" t="s">
        <v>1569</v>
      </c>
      <c r="H235" s="7">
        <v>1</v>
      </c>
      <c r="I235">
        <v>6000</v>
      </c>
    </row>
    <row r="236" spans="1:9" ht="12" customHeight="1">
      <c r="A236" t="s">
        <v>1528</v>
      </c>
      <c r="B236" t="s">
        <v>1590</v>
      </c>
      <c r="C236" s="1" t="s">
        <v>1537</v>
      </c>
      <c r="D236" s="1">
        <f t="shared" si="3"/>
        <v>9099</v>
      </c>
      <c r="E236" t="s">
        <v>1538</v>
      </c>
      <c r="F236" t="s">
        <v>1584</v>
      </c>
      <c r="G236" t="s">
        <v>1569</v>
      </c>
      <c r="H236" s="7">
        <v>0.70000000000000007</v>
      </c>
      <c r="I236" t="e">
        <v>#N/A</v>
      </c>
    </row>
    <row r="237" spans="1:9" ht="12" customHeight="1">
      <c r="A237" t="s">
        <v>1528</v>
      </c>
      <c r="B237" t="s">
        <v>1590</v>
      </c>
      <c r="C237" s="1">
        <v>10257</v>
      </c>
      <c r="D237" s="1">
        <f t="shared" si="3"/>
        <v>10257</v>
      </c>
      <c r="E237" s="3" t="s">
        <v>1539</v>
      </c>
      <c r="F237" t="s">
        <v>1584</v>
      </c>
      <c r="G237" t="s">
        <v>1569</v>
      </c>
      <c r="H237" s="7">
        <v>0.70000000000000007</v>
      </c>
      <c r="I237" t="e">
        <v>#N/A</v>
      </c>
    </row>
    <row r="238" spans="1:9" ht="12" customHeight="1">
      <c r="A238" t="s">
        <v>1591</v>
      </c>
      <c r="B238" t="s">
        <v>1592</v>
      </c>
      <c r="C238" s="1">
        <v>11880</v>
      </c>
      <c r="D238" s="1">
        <f t="shared" si="3"/>
        <v>11880</v>
      </c>
      <c r="E238" s="3" t="s">
        <v>715</v>
      </c>
      <c r="F238" t="s">
        <v>1584</v>
      </c>
      <c r="G238" t="s">
        <v>1569</v>
      </c>
      <c r="H238" s="7">
        <v>1.5</v>
      </c>
      <c r="I238" t="e">
        <v>#N/A</v>
      </c>
    </row>
    <row r="239" spans="1:9" ht="12" customHeight="1">
      <c r="A239" t="s">
        <v>1591</v>
      </c>
      <c r="B239" t="s">
        <v>1592</v>
      </c>
      <c r="C239" s="1">
        <v>11881</v>
      </c>
      <c r="D239" s="1">
        <f t="shared" si="3"/>
        <v>11881</v>
      </c>
      <c r="E239" s="3" t="s">
        <v>716</v>
      </c>
      <c r="F239" t="s">
        <v>1584</v>
      </c>
      <c r="G239" t="s">
        <v>1569</v>
      </c>
      <c r="H239" s="7">
        <v>0.75</v>
      </c>
      <c r="I239" t="e">
        <v>#N/A</v>
      </c>
    </row>
    <row r="240" spans="1:9" ht="12" customHeight="1">
      <c r="A240" t="s">
        <v>1591</v>
      </c>
      <c r="B240" t="s">
        <v>1592</v>
      </c>
      <c r="C240" s="1">
        <v>11882</v>
      </c>
      <c r="D240" s="1">
        <f t="shared" si="3"/>
        <v>11882</v>
      </c>
      <c r="E240" s="3" t="s">
        <v>717</v>
      </c>
      <c r="F240" t="s">
        <v>1584</v>
      </c>
      <c r="G240" t="s">
        <v>1569</v>
      </c>
      <c r="H240" s="7">
        <v>0.75</v>
      </c>
      <c r="I240" t="e">
        <v>#N/A</v>
      </c>
    </row>
    <row r="241" spans="1:9" ht="12" customHeight="1">
      <c r="A241" t="s">
        <v>1591</v>
      </c>
      <c r="B241" t="s">
        <v>1592</v>
      </c>
      <c r="C241" s="1">
        <v>11883</v>
      </c>
      <c r="D241" s="1">
        <f t="shared" si="3"/>
        <v>11883</v>
      </c>
      <c r="E241" s="3" t="s">
        <v>718</v>
      </c>
      <c r="F241" t="s">
        <v>1584</v>
      </c>
      <c r="G241" t="s">
        <v>1569</v>
      </c>
      <c r="H241" s="7">
        <v>0.75</v>
      </c>
      <c r="I241" t="e">
        <v>#N/A</v>
      </c>
    </row>
    <row r="242" spans="1:9" ht="12" customHeight="1">
      <c r="A242" t="s">
        <v>1591</v>
      </c>
      <c r="B242" t="s">
        <v>1592</v>
      </c>
      <c r="C242" s="1">
        <v>11884</v>
      </c>
      <c r="D242" s="1">
        <f t="shared" si="3"/>
        <v>11884</v>
      </c>
      <c r="E242" s="3" t="s">
        <v>719</v>
      </c>
      <c r="F242" t="s">
        <v>1584</v>
      </c>
      <c r="G242" t="s">
        <v>1569</v>
      </c>
      <c r="H242" s="7">
        <v>0.375</v>
      </c>
      <c r="I242" t="e">
        <v>#N/A</v>
      </c>
    </row>
    <row r="243" spans="1:9" ht="12" customHeight="1">
      <c r="A243" t="s">
        <v>1591</v>
      </c>
      <c r="B243" t="s">
        <v>1592</v>
      </c>
      <c r="C243" s="1">
        <v>11885</v>
      </c>
      <c r="D243" s="1">
        <f t="shared" si="3"/>
        <v>11885</v>
      </c>
      <c r="E243" s="3" t="s">
        <v>720</v>
      </c>
      <c r="F243" t="s">
        <v>1584</v>
      </c>
      <c r="G243" t="s">
        <v>1569</v>
      </c>
      <c r="H243" s="7">
        <v>0.75</v>
      </c>
      <c r="I243" t="e">
        <v>#N/A</v>
      </c>
    </row>
    <row r="244" spans="1:9" ht="12" customHeight="1">
      <c r="A244" t="s">
        <v>1591</v>
      </c>
      <c r="B244" t="s">
        <v>1592</v>
      </c>
      <c r="C244" s="1">
        <v>11886</v>
      </c>
      <c r="D244" s="1">
        <f t="shared" si="3"/>
        <v>11886</v>
      </c>
      <c r="E244" s="3" t="s">
        <v>721</v>
      </c>
      <c r="F244" t="s">
        <v>1584</v>
      </c>
      <c r="G244" t="s">
        <v>1569</v>
      </c>
      <c r="H244" s="7">
        <v>1.5</v>
      </c>
      <c r="I244" t="e">
        <v>#N/A</v>
      </c>
    </row>
    <row r="245" spans="1:9" ht="12" customHeight="1">
      <c r="A245" t="s">
        <v>1591</v>
      </c>
      <c r="B245" t="s">
        <v>1592</v>
      </c>
      <c r="C245" s="1">
        <v>11887</v>
      </c>
      <c r="D245" s="1">
        <f t="shared" si="3"/>
        <v>11887</v>
      </c>
      <c r="E245" s="3" t="s">
        <v>722</v>
      </c>
      <c r="F245" t="s">
        <v>1584</v>
      </c>
      <c r="G245" t="s">
        <v>1569</v>
      </c>
      <c r="H245" s="7">
        <v>0.75</v>
      </c>
      <c r="I245" t="e">
        <v>#N/A</v>
      </c>
    </row>
    <row r="246" spans="1:9" ht="12" customHeight="1">
      <c r="A246" t="s">
        <v>1599</v>
      </c>
      <c r="B246" t="s">
        <v>1600</v>
      </c>
      <c r="C246" s="1">
        <v>12249</v>
      </c>
      <c r="D246" s="1">
        <f t="shared" si="3"/>
        <v>12249</v>
      </c>
      <c r="E246" t="s">
        <v>833</v>
      </c>
      <c r="F246" t="s">
        <v>1574</v>
      </c>
      <c r="G246" t="s">
        <v>1562</v>
      </c>
      <c r="H246" s="7">
        <v>1</v>
      </c>
      <c r="I246">
        <v>11</v>
      </c>
    </row>
    <row r="247" spans="1:9" ht="12" customHeight="1">
      <c r="A247" t="s">
        <v>1599</v>
      </c>
      <c r="B247" t="s">
        <v>1600</v>
      </c>
      <c r="C247" s="1">
        <v>12250</v>
      </c>
      <c r="D247" s="1">
        <f t="shared" si="3"/>
        <v>12250</v>
      </c>
      <c r="E247" t="s">
        <v>834</v>
      </c>
      <c r="F247" t="s">
        <v>1574</v>
      </c>
      <c r="G247" t="s">
        <v>1562</v>
      </c>
      <c r="H247" s="7">
        <v>1.0000000000000002</v>
      </c>
      <c r="I247" t="e">
        <v>#N/A</v>
      </c>
    </row>
    <row r="248" spans="1:9" ht="12" customHeight="1">
      <c r="A248" t="s">
        <v>1599</v>
      </c>
      <c r="B248" t="s">
        <v>1600</v>
      </c>
      <c r="C248" s="1">
        <v>12251</v>
      </c>
      <c r="D248" s="1">
        <f t="shared" si="3"/>
        <v>12251</v>
      </c>
      <c r="E248" t="s">
        <v>835</v>
      </c>
      <c r="F248" t="s">
        <v>1574</v>
      </c>
      <c r="G248" t="s">
        <v>1562</v>
      </c>
      <c r="H248" s="7">
        <v>0.99999999999999967</v>
      </c>
      <c r="I248" t="e">
        <v>#N/A</v>
      </c>
    </row>
    <row r="249" spans="1:9" ht="12" customHeight="1">
      <c r="A249" t="s">
        <v>1599</v>
      </c>
      <c r="B249" t="s">
        <v>1600</v>
      </c>
      <c r="C249" s="1">
        <v>12252</v>
      </c>
      <c r="D249" s="1">
        <f t="shared" si="3"/>
        <v>12252</v>
      </c>
      <c r="E249" t="s">
        <v>836</v>
      </c>
      <c r="F249" t="s">
        <v>1574</v>
      </c>
      <c r="G249" t="s">
        <v>1562</v>
      </c>
      <c r="H249" s="7">
        <v>1</v>
      </c>
      <c r="I249">
        <v>11</v>
      </c>
    </row>
    <row r="250" spans="1:9" ht="12" customHeight="1">
      <c r="A250" t="s">
        <v>1599</v>
      </c>
      <c r="B250" t="s">
        <v>1600</v>
      </c>
      <c r="C250" s="1">
        <v>12253</v>
      </c>
      <c r="D250" s="1">
        <f t="shared" si="3"/>
        <v>12253</v>
      </c>
      <c r="E250" t="s">
        <v>837</v>
      </c>
      <c r="F250" t="s">
        <v>1574</v>
      </c>
      <c r="G250" t="s">
        <v>1562</v>
      </c>
      <c r="H250" s="7">
        <v>1</v>
      </c>
      <c r="I250" t="e">
        <v>#N/A</v>
      </c>
    </row>
    <row r="251" spans="1:9" ht="12" customHeight="1">
      <c r="A251" t="s">
        <v>1599</v>
      </c>
      <c r="B251" t="s">
        <v>1600</v>
      </c>
      <c r="C251" s="1">
        <v>12254</v>
      </c>
      <c r="D251" s="1">
        <f t="shared" si="3"/>
        <v>12254</v>
      </c>
      <c r="E251" t="s">
        <v>838</v>
      </c>
      <c r="F251" t="s">
        <v>1574</v>
      </c>
      <c r="G251" t="s">
        <v>1562</v>
      </c>
      <c r="H251" s="7">
        <v>1.0000000000000002</v>
      </c>
      <c r="I251">
        <v>11</v>
      </c>
    </row>
    <row r="252" spans="1:9" ht="12" customHeight="1">
      <c r="A252" t="s">
        <v>1599</v>
      </c>
      <c r="B252" t="s">
        <v>1600</v>
      </c>
      <c r="C252" s="1">
        <v>13106</v>
      </c>
      <c r="D252" s="1">
        <f t="shared" si="3"/>
        <v>13106</v>
      </c>
      <c r="E252" t="s">
        <v>1026</v>
      </c>
      <c r="F252" t="s">
        <v>1574</v>
      </c>
      <c r="G252" t="s">
        <v>1562</v>
      </c>
      <c r="H252" s="7">
        <v>1</v>
      </c>
      <c r="I252" t="e">
        <v>#N/A</v>
      </c>
    </row>
    <row r="253" spans="1:9" ht="12" customHeight="1">
      <c r="A253" t="s">
        <v>1593</v>
      </c>
      <c r="B253" t="s">
        <v>1594</v>
      </c>
      <c r="C253" s="1">
        <v>12829</v>
      </c>
      <c r="D253" s="1">
        <f t="shared" si="3"/>
        <v>12829</v>
      </c>
      <c r="E253" t="s">
        <v>962</v>
      </c>
      <c r="F253" t="s">
        <v>1595</v>
      </c>
      <c r="G253" t="s">
        <v>1578</v>
      </c>
      <c r="H253" s="7">
        <v>1</v>
      </c>
      <c r="I253">
        <v>360</v>
      </c>
    </row>
    <row r="254" spans="1:9" ht="12" customHeight="1">
      <c r="A254" t="s">
        <v>1593</v>
      </c>
      <c r="B254" t="s">
        <v>1594</v>
      </c>
      <c r="C254" s="1">
        <v>12830</v>
      </c>
      <c r="D254" s="1">
        <f t="shared" si="3"/>
        <v>12830</v>
      </c>
      <c r="E254" t="s">
        <v>963</v>
      </c>
      <c r="F254" t="s">
        <v>1595</v>
      </c>
      <c r="G254" t="s">
        <v>1578</v>
      </c>
      <c r="H254" s="7">
        <v>1</v>
      </c>
      <c r="I254">
        <v>360</v>
      </c>
    </row>
    <row r="255" spans="1:9" ht="12" customHeight="1">
      <c r="A255" t="s">
        <v>1596</v>
      </c>
      <c r="B255" t="s">
        <v>1597</v>
      </c>
      <c r="C255" s="1">
        <v>12268</v>
      </c>
      <c r="D255" s="1">
        <f t="shared" si="3"/>
        <v>12268</v>
      </c>
      <c r="E255" s="3" t="s">
        <v>860</v>
      </c>
      <c r="F255" t="s">
        <v>1598</v>
      </c>
      <c r="G255" t="s">
        <v>1562</v>
      </c>
      <c r="H255" s="7">
        <v>0.25</v>
      </c>
      <c r="I255" t="e">
        <v>#N/A</v>
      </c>
    </row>
    <row r="256" spans="1:9" ht="12" customHeight="1">
      <c r="A256" t="s">
        <v>1596</v>
      </c>
      <c r="B256" t="s">
        <v>1597</v>
      </c>
      <c r="C256" s="1">
        <v>12269</v>
      </c>
      <c r="D256" s="1">
        <f t="shared" si="3"/>
        <v>12269</v>
      </c>
      <c r="E256" s="3" t="s">
        <v>861</v>
      </c>
      <c r="F256" t="s">
        <v>1598</v>
      </c>
      <c r="G256" t="s">
        <v>1562</v>
      </c>
      <c r="H256" s="7">
        <v>0.2</v>
      </c>
      <c r="I256">
        <v>180</v>
      </c>
    </row>
    <row r="257" spans="1:9" ht="12" customHeight="1">
      <c r="A257" t="s">
        <v>1596</v>
      </c>
      <c r="B257" t="s">
        <v>1597</v>
      </c>
      <c r="C257" s="1">
        <v>12270</v>
      </c>
      <c r="D257" s="1">
        <f t="shared" si="3"/>
        <v>12270</v>
      </c>
      <c r="E257" s="3" t="s">
        <v>862</v>
      </c>
      <c r="F257" t="s">
        <v>1598</v>
      </c>
      <c r="G257" t="s">
        <v>1562</v>
      </c>
      <c r="H257" s="7">
        <v>0.17</v>
      </c>
      <c r="I257">
        <v>180</v>
      </c>
    </row>
    <row r="258" spans="1:9" ht="12" customHeight="1">
      <c r="A258" t="s">
        <v>1603</v>
      </c>
      <c r="B258" t="s">
        <v>1604</v>
      </c>
      <c r="C258" s="1">
        <v>9227</v>
      </c>
      <c r="D258" s="1">
        <f t="shared" si="3"/>
        <v>9227</v>
      </c>
      <c r="E258" s="3" t="s">
        <v>549</v>
      </c>
      <c r="F258" t="s">
        <v>1581</v>
      </c>
      <c r="G258" t="s">
        <v>1578</v>
      </c>
      <c r="H258" s="7">
        <v>1</v>
      </c>
      <c r="I258" t="e">
        <v>#N/A</v>
      </c>
    </row>
    <row r="259" spans="1:9" ht="12" customHeight="1">
      <c r="A259" t="s">
        <v>1603</v>
      </c>
      <c r="B259" t="s">
        <v>1604</v>
      </c>
      <c r="C259" s="1">
        <v>9228</v>
      </c>
      <c r="D259" s="1">
        <f t="shared" ref="D259:D333" si="4">+C259*1</f>
        <v>9228</v>
      </c>
      <c r="E259" s="3" t="s">
        <v>550</v>
      </c>
      <c r="F259" t="s">
        <v>1581</v>
      </c>
      <c r="G259" t="s">
        <v>1578</v>
      </c>
      <c r="H259" s="7">
        <v>1</v>
      </c>
      <c r="I259">
        <v>913</v>
      </c>
    </row>
    <row r="260" spans="1:9" ht="12" customHeight="1">
      <c r="A260" t="s">
        <v>1603</v>
      </c>
      <c r="B260" t="s">
        <v>1604</v>
      </c>
      <c r="C260" s="1">
        <v>9229</v>
      </c>
      <c r="D260" s="1">
        <f t="shared" si="4"/>
        <v>9229</v>
      </c>
      <c r="E260" s="3" t="s">
        <v>551</v>
      </c>
      <c r="F260" t="s">
        <v>1581</v>
      </c>
      <c r="G260" t="s">
        <v>1578</v>
      </c>
      <c r="H260" s="7">
        <v>1</v>
      </c>
      <c r="I260">
        <v>913</v>
      </c>
    </row>
    <row r="261" spans="1:9" ht="12" customHeight="1">
      <c r="A261" t="s">
        <v>1603</v>
      </c>
      <c r="B261" t="s">
        <v>1604</v>
      </c>
      <c r="C261" s="1">
        <v>9230</v>
      </c>
      <c r="D261" s="1">
        <f t="shared" si="4"/>
        <v>9230</v>
      </c>
      <c r="E261" t="s">
        <v>552</v>
      </c>
      <c r="F261" t="s">
        <v>1581</v>
      </c>
      <c r="G261" t="s">
        <v>1578</v>
      </c>
      <c r="H261" s="7" t="e">
        <v>#N/A</v>
      </c>
      <c r="I261" t="e">
        <v>#N/A</v>
      </c>
    </row>
    <row r="262" spans="1:9" ht="12" customHeight="1">
      <c r="A262" t="s">
        <v>1603</v>
      </c>
      <c r="B262" t="s">
        <v>1604</v>
      </c>
      <c r="C262" s="1">
        <v>9231</v>
      </c>
      <c r="D262" s="1">
        <f t="shared" si="4"/>
        <v>9231</v>
      </c>
      <c r="E262" s="3" t="s">
        <v>553</v>
      </c>
      <c r="F262" t="s">
        <v>1581</v>
      </c>
      <c r="G262" t="s">
        <v>1578</v>
      </c>
      <c r="H262" s="7">
        <v>10</v>
      </c>
      <c r="I262">
        <v>913</v>
      </c>
    </row>
    <row r="263" spans="1:9" ht="12" customHeight="1">
      <c r="A263" t="s">
        <v>1603</v>
      </c>
      <c r="B263" t="s">
        <v>1604</v>
      </c>
      <c r="C263" s="1">
        <v>9232</v>
      </c>
      <c r="D263" s="1">
        <f t="shared" si="4"/>
        <v>9232</v>
      </c>
      <c r="E263" s="3" t="s">
        <v>554</v>
      </c>
      <c r="F263" t="s">
        <v>1581</v>
      </c>
      <c r="G263" t="s">
        <v>1578</v>
      </c>
      <c r="H263" s="7">
        <v>1</v>
      </c>
      <c r="I263" t="e">
        <v>#N/A</v>
      </c>
    </row>
    <row r="264" spans="1:9" ht="12" customHeight="1">
      <c r="A264" t="s">
        <v>1603</v>
      </c>
      <c r="B264" t="s">
        <v>1604</v>
      </c>
      <c r="C264" s="1">
        <v>9233</v>
      </c>
      <c r="D264" s="1">
        <f t="shared" si="4"/>
        <v>9233</v>
      </c>
      <c r="E264" s="3" t="s">
        <v>555</v>
      </c>
      <c r="F264" t="s">
        <v>1581</v>
      </c>
      <c r="G264" t="s">
        <v>1578</v>
      </c>
      <c r="H264" s="7">
        <v>1</v>
      </c>
      <c r="I264">
        <v>913</v>
      </c>
    </row>
    <row r="265" spans="1:9" ht="12" customHeight="1">
      <c r="A265" t="s">
        <v>1603</v>
      </c>
      <c r="B265" t="s">
        <v>1604</v>
      </c>
      <c r="C265" s="1">
        <v>9234</v>
      </c>
      <c r="D265" s="1">
        <f t="shared" si="4"/>
        <v>9234</v>
      </c>
      <c r="E265" t="s">
        <v>556</v>
      </c>
      <c r="F265" t="s">
        <v>1581</v>
      </c>
      <c r="G265" t="s">
        <v>1578</v>
      </c>
      <c r="H265" s="7" t="e">
        <v>#N/A</v>
      </c>
      <c r="I265" t="e">
        <v>#N/A</v>
      </c>
    </row>
    <row r="266" spans="1:9" ht="12" customHeight="1">
      <c r="A266" t="s">
        <v>1603</v>
      </c>
      <c r="B266" t="s">
        <v>1604</v>
      </c>
      <c r="C266" s="1">
        <v>9235</v>
      </c>
      <c r="D266" s="1">
        <f t="shared" si="4"/>
        <v>9235</v>
      </c>
      <c r="E266" s="3" t="s">
        <v>557</v>
      </c>
      <c r="F266" t="s">
        <v>1581</v>
      </c>
      <c r="G266" t="s">
        <v>1578</v>
      </c>
      <c r="H266" s="7">
        <v>1</v>
      </c>
      <c r="I266">
        <v>913</v>
      </c>
    </row>
    <row r="267" spans="1:9" ht="12" customHeight="1">
      <c r="A267" t="s">
        <v>1603</v>
      </c>
      <c r="B267" t="s">
        <v>1604</v>
      </c>
      <c r="C267" s="1">
        <v>9236</v>
      </c>
      <c r="D267" s="1">
        <f t="shared" si="4"/>
        <v>9236</v>
      </c>
      <c r="E267" s="3" t="s">
        <v>558</v>
      </c>
      <c r="F267" t="s">
        <v>1581</v>
      </c>
      <c r="G267" t="s">
        <v>1578</v>
      </c>
      <c r="H267" s="7">
        <v>1</v>
      </c>
      <c r="I267">
        <v>913</v>
      </c>
    </row>
    <row r="268" spans="1:9" ht="12" customHeight="1">
      <c r="A268" t="s">
        <v>1603</v>
      </c>
      <c r="B268" t="s">
        <v>1604</v>
      </c>
      <c r="C268" s="1">
        <v>9237</v>
      </c>
      <c r="D268" s="1">
        <f t="shared" si="4"/>
        <v>9237</v>
      </c>
      <c r="E268" s="3" t="s">
        <v>559</v>
      </c>
      <c r="F268" t="s">
        <v>1581</v>
      </c>
      <c r="G268" t="s">
        <v>1578</v>
      </c>
      <c r="H268" s="7">
        <v>1</v>
      </c>
      <c r="I268">
        <v>913</v>
      </c>
    </row>
    <row r="269" spans="1:9" ht="12" customHeight="1">
      <c r="A269" t="s">
        <v>1603</v>
      </c>
      <c r="B269" t="s">
        <v>1604</v>
      </c>
      <c r="C269" s="1">
        <v>9238</v>
      </c>
      <c r="D269" s="1">
        <f t="shared" si="4"/>
        <v>9238</v>
      </c>
      <c r="E269" s="3" t="s">
        <v>560</v>
      </c>
      <c r="F269" t="s">
        <v>1581</v>
      </c>
      <c r="G269" t="s">
        <v>1578</v>
      </c>
      <c r="H269" s="7">
        <v>1</v>
      </c>
      <c r="I269">
        <v>913</v>
      </c>
    </row>
    <row r="270" spans="1:9" ht="12" customHeight="1">
      <c r="A270" t="s">
        <v>1603</v>
      </c>
      <c r="B270" t="s">
        <v>1604</v>
      </c>
      <c r="C270" s="1">
        <v>9239</v>
      </c>
      <c r="D270" s="1">
        <f t="shared" si="4"/>
        <v>9239</v>
      </c>
      <c r="E270" s="3" t="s">
        <v>561</v>
      </c>
      <c r="F270" t="s">
        <v>1581</v>
      </c>
      <c r="G270" t="s">
        <v>1578</v>
      </c>
      <c r="H270" s="7">
        <v>1</v>
      </c>
      <c r="I270">
        <v>913</v>
      </c>
    </row>
    <row r="271" spans="1:9" ht="12" customHeight="1">
      <c r="A271" t="s">
        <v>1603</v>
      </c>
      <c r="B271" t="s">
        <v>1604</v>
      </c>
      <c r="C271" s="1">
        <v>9241</v>
      </c>
      <c r="D271" s="1">
        <f t="shared" si="4"/>
        <v>9241</v>
      </c>
      <c r="E271" s="3" t="s">
        <v>562</v>
      </c>
      <c r="F271" t="s">
        <v>1581</v>
      </c>
      <c r="G271" t="s">
        <v>1578</v>
      </c>
      <c r="H271" s="7">
        <v>1</v>
      </c>
      <c r="I271">
        <v>913</v>
      </c>
    </row>
    <row r="272" spans="1:9" ht="12" customHeight="1">
      <c r="A272" t="s">
        <v>1603</v>
      </c>
      <c r="B272" t="s">
        <v>1604</v>
      </c>
      <c r="C272" s="1">
        <v>9242</v>
      </c>
      <c r="D272" s="1">
        <f t="shared" si="4"/>
        <v>9242</v>
      </c>
      <c r="E272" s="3" t="s">
        <v>563</v>
      </c>
      <c r="F272" t="s">
        <v>1581</v>
      </c>
      <c r="G272" t="s">
        <v>1578</v>
      </c>
      <c r="H272" s="7">
        <v>1</v>
      </c>
      <c r="I272" t="e">
        <v>#N/A</v>
      </c>
    </row>
    <row r="273" spans="1:9" ht="12" customHeight="1">
      <c r="A273" t="s">
        <v>1603</v>
      </c>
      <c r="B273" t="s">
        <v>1604</v>
      </c>
      <c r="C273" s="1">
        <v>9243</v>
      </c>
      <c r="D273" s="1">
        <f t="shared" si="4"/>
        <v>9243</v>
      </c>
      <c r="E273" s="3" t="s">
        <v>564</v>
      </c>
      <c r="F273" t="s">
        <v>1581</v>
      </c>
      <c r="G273" t="s">
        <v>1578</v>
      </c>
      <c r="H273" s="7">
        <v>1</v>
      </c>
      <c r="I273">
        <v>913</v>
      </c>
    </row>
    <row r="274" spans="1:9" ht="12" customHeight="1">
      <c r="A274" t="s">
        <v>1603</v>
      </c>
      <c r="B274" t="s">
        <v>1604</v>
      </c>
      <c r="C274" s="1">
        <v>9244</v>
      </c>
      <c r="D274" s="1">
        <f t="shared" si="4"/>
        <v>9244</v>
      </c>
      <c r="E274" s="3" t="s">
        <v>565</v>
      </c>
      <c r="F274" t="s">
        <v>1581</v>
      </c>
      <c r="G274" t="s">
        <v>1578</v>
      </c>
      <c r="H274" s="7">
        <v>1</v>
      </c>
      <c r="I274">
        <v>913</v>
      </c>
    </row>
    <row r="275" spans="1:9" ht="12" customHeight="1">
      <c r="A275" t="s">
        <v>1603</v>
      </c>
      <c r="B275" t="s">
        <v>1604</v>
      </c>
      <c r="C275" s="1">
        <v>10506</v>
      </c>
      <c r="D275" s="1">
        <f t="shared" si="4"/>
        <v>10506</v>
      </c>
      <c r="E275" s="3" t="s">
        <v>566</v>
      </c>
      <c r="F275" t="s">
        <v>1581</v>
      </c>
      <c r="G275" t="s">
        <v>1578</v>
      </c>
      <c r="H275" s="7">
        <v>1</v>
      </c>
      <c r="I275">
        <v>913</v>
      </c>
    </row>
    <row r="276" spans="1:9" ht="12" customHeight="1">
      <c r="A276" t="s">
        <v>1603</v>
      </c>
      <c r="B276" t="s">
        <v>1604</v>
      </c>
      <c r="C276" s="1">
        <v>10507</v>
      </c>
      <c r="D276" s="1">
        <f t="shared" si="4"/>
        <v>10507</v>
      </c>
      <c r="E276" s="3" t="s">
        <v>567</v>
      </c>
      <c r="F276" t="s">
        <v>1581</v>
      </c>
      <c r="G276" t="s">
        <v>1578</v>
      </c>
      <c r="H276" s="7">
        <v>1</v>
      </c>
      <c r="I276">
        <v>913</v>
      </c>
    </row>
    <row r="277" spans="1:9" ht="12" customHeight="1">
      <c r="A277" t="s">
        <v>1605</v>
      </c>
      <c r="B277" t="s">
        <v>1606</v>
      </c>
      <c r="C277" s="1">
        <v>5202</v>
      </c>
      <c r="D277" s="1">
        <f t="shared" si="4"/>
        <v>5202</v>
      </c>
      <c r="E277" s="3" t="s">
        <v>574</v>
      </c>
      <c r="F277" t="s">
        <v>1584</v>
      </c>
      <c r="G277" t="s">
        <v>1569</v>
      </c>
      <c r="H277" s="7">
        <v>0.75</v>
      </c>
      <c r="I277" t="e">
        <v>#N/A</v>
      </c>
    </row>
    <row r="278" spans="1:9" ht="12" customHeight="1">
      <c r="A278" t="s">
        <v>1605</v>
      </c>
      <c r="B278" t="s">
        <v>1606</v>
      </c>
      <c r="C278" s="1">
        <v>5204</v>
      </c>
      <c r="D278" s="1">
        <f t="shared" si="4"/>
        <v>5204</v>
      </c>
      <c r="E278" s="3" t="s">
        <v>575</v>
      </c>
      <c r="F278" t="s">
        <v>1584</v>
      </c>
      <c r="G278" t="s">
        <v>1569</v>
      </c>
      <c r="H278" s="7">
        <v>0.75</v>
      </c>
      <c r="I278" t="e">
        <v>#N/A</v>
      </c>
    </row>
    <row r="279" spans="1:9" ht="12" customHeight="1">
      <c r="A279" t="s">
        <v>1605</v>
      </c>
      <c r="B279" t="s">
        <v>1606</v>
      </c>
      <c r="C279" s="1">
        <v>5205</v>
      </c>
      <c r="D279" s="1">
        <f t="shared" si="4"/>
        <v>5205</v>
      </c>
      <c r="E279" s="3" t="s">
        <v>576</v>
      </c>
      <c r="F279" t="s">
        <v>1584</v>
      </c>
      <c r="G279" t="s">
        <v>1569</v>
      </c>
      <c r="H279" s="7">
        <v>0.75</v>
      </c>
      <c r="I279" t="e">
        <v>#N/A</v>
      </c>
    </row>
    <row r="280" spans="1:9" ht="12" customHeight="1">
      <c r="A280" t="s">
        <v>1607</v>
      </c>
      <c r="B280" t="s">
        <v>1608</v>
      </c>
      <c r="C280" s="1">
        <v>9726</v>
      </c>
      <c r="D280" s="1">
        <f t="shared" si="4"/>
        <v>9726</v>
      </c>
      <c r="E280" t="s">
        <v>325</v>
      </c>
      <c r="F280" t="s">
        <v>1584</v>
      </c>
      <c r="G280" t="s">
        <v>1569</v>
      </c>
      <c r="H280" s="7">
        <v>0.75</v>
      </c>
      <c r="I280" t="e">
        <v>#N/A</v>
      </c>
    </row>
    <row r="281" spans="1:9" ht="12" customHeight="1">
      <c r="A281" t="s">
        <v>1607</v>
      </c>
      <c r="B281" t="s">
        <v>1608</v>
      </c>
      <c r="C281" s="1">
        <v>9727</v>
      </c>
      <c r="D281" s="1">
        <f t="shared" si="4"/>
        <v>9727</v>
      </c>
      <c r="E281" t="s">
        <v>326</v>
      </c>
      <c r="F281" t="s">
        <v>1584</v>
      </c>
      <c r="G281" t="s">
        <v>1569</v>
      </c>
      <c r="H281" s="7">
        <v>0.75</v>
      </c>
      <c r="I281" t="e">
        <v>#N/A</v>
      </c>
    </row>
    <row r="282" spans="1:9" ht="12" customHeight="1">
      <c r="A282" t="s">
        <v>1607</v>
      </c>
      <c r="B282" t="s">
        <v>1608</v>
      </c>
      <c r="C282" s="1">
        <v>9728</v>
      </c>
      <c r="D282" s="1">
        <f t="shared" si="4"/>
        <v>9728</v>
      </c>
      <c r="E282" t="s">
        <v>327</v>
      </c>
      <c r="F282" t="s">
        <v>1584</v>
      </c>
      <c r="G282" t="s">
        <v>1569</v>
      </c>
      <c r="H282" s="7">
        <v>0.75</v>
      </c>
      <c r="I282" t="e">
        <v>#N/A</v>
      </c>
    </row>
    <row r="283" spans="1:9" ht="12" customHeight="1">
      <c r="A283" t="s">
        <v>1607</v>
      </c>
      <c r="B283" t="s">
        <v>1608</v>
      </c>
      <c r="C283" s="1">
        <v>11771</v>
      </c>
      <c r="D283" s="1">
        <f t="shared" si="4"/>
        <v>11771</v>
      </c>
      <c r="E283" t="s">
        <v>676</v>
      </c>
      <c r="F283" t="s">
        <v>1584</v>
      </c>
      <c r="G283" t="s">
        <v>1569</v>
      </c>
      <c r="H283" s="7">
        <v>0.75</v>
      </c>
      <c r="I283" t="e">
        <v>#N/A</v>
      </c>
    </row>
    <row r="284" spans="1:9" ht="12" customHeight="1">
      <c r="A284" t="s">
        <v>1607</v>
      </c>
      <c r="B284" t="s">
        <v>1608</v>
      </c>
      <c r="C284" s="1">
        <v>11772</v>
      </c>
      <c r="D284" s="1">
        <f t="shared" si="4"/>
        <v>11772</v>
      </c>
      <c r="E284" t="s">
        <v>677</v>
      </c>
      <c r="F284" t="s">
        <v>1584</v>
      </c>
      <c r="G284" t="s">
        <v>1569</v>
      </c>
      <c r="H284" s="7">
        <v>0.75</v>
      </c>
      <c r="I284" t="e">
        <v>#N/A</v>
      </c>
    </row>
    <row r="285" spans="1:9" ht="12" customHeight="1">
      <c r="A285" t="s">
        <v>1607</v>
      </c>
      <c r="B285" t="s">
        <v>1608</v>
      </c>
      <c r="C285" s="1">
        <v>11773</v>
      </c>
      <c r="D285" s="1">
        <f t="shared" si="4"/>
        <v>11773</v>
      </c>
      <c r="E285" t="s">
        <v>678</v>
      </c>
      <c r="F285" t="s">
        <v>1584</v>
      </c>
      <c r="G285" t="s">
        <v>1569</v>
      </c>
      <c r="H285" s="7">
        <v>0.75</v>
      </c>
      <c r="I285" t="e">
        <v>#N/A</v>
      </c>
    </row>
    <row r="286" spans="1:9" ht="12" customHeight="1">
      <c r="A286" t="s">
        <v>1607</v>
      </c>
      <c r="B286" t="s">
        <v>1608</v>
      </c>
      <c r="C286" s="1">
        <v>11774</v>
      </c>
      <c r="D286" s="1">
        <f t="shared" si="4"/>
        <v>11774</v>
      </c>
      <c r="E286" t="s">
        <v>679</v>
      </c>
      <c r="F286" t="s">
        <v>1584</v>
      </c>
      <c r="G286" t="s">
        <v>1569</v>
      </c>
      <c r="H286" s="7">
        <v>0.75</v>
      </c>
      <c r="I286" t="e">
        <v>#N/A</v>
      </c>
    </row>
    <row r="287" spans="1:9" ht="12" customHeight="1">
      <c r="A287" t="s">
        <v>1607</v>
      </c>
      <c r="B287" t="s">
        <v>1608</v>
      </c>
      <c r="C287" s="1">
        <v>11775</v>
      </c>
      <c r="D287" s="1">
        <f t="shared" si="4"/>
        <v>11775</v>
      </c>
      <c r="E287" t="s">
        <v>680</v>
      </c>
      <c r="F287" t="s">
        <v>1584</v>
      </c>
      <c r="G287" t="s">
        <v>1569</v>
      </c>
      <c r="H287" s="7">
        <v>0.75</v>
      </c>
      <c r="I287" t="e">
        <v>#N/A</v>
      </c>
    </row>
    <row r="288" spans="1:9" ht="12" customHeight="1">
      <c r="A288" t="s">
        <v>1607</v>
      </c>
      <c r="B288" t="s">
        <v>1608</v>
      </c>
      <c r="C288" s="1">
        <v>11776</v>
      </c>
      <c r="D288" s="1">
        <f t="shared" si="4"/>
        <v>11776</v>
      </c>
      <c r="E288" t="s">
        <v>723</v>
      </c>
      <c r="F288" t="s">
        <v>1584</v>
      </c>
      <c r="G288" t="s">
        <v>1569</v>
      </c>
      <c r="H288" s="7">
        <v>0.75</v>
      </c>
      <c r="I288" t="e">
        <v>#N/A</v>
      </c>
    </row>
    <row r="289" spans="1:9" ht="12" customHeight="1">
      <c r="A289" t="s">
        <v>1607</v>
      </c>
      <c r="B289" t="s">
        <v>1608</v>
      </c>
      <c r="C289" s="1">
        <v>11777</v>
      </c>
      <c r="D289" s="1">
        <f t="shared" si="4"/>
        <v>11777</v>
      </c>
      <c r="E289" t="s">
        <v>681</v>
      </c>
      <c r="F289" t="s">
        <v>1584</v>
      </c>
      <c r="G289" t="s">
        <v>1569</v>
      </c>
      <c r="H289" s="7">
        <v>0.75</v>
      </c>
      <c r="I289" t="e">
        <v>#N/A</v>
      </c>
    </row>
    <row r="290" spans="1:9" ht="12" customHeight="1">
      <c r="A290" t="s">
        <v>1607</v>
      </c>
      <c r="B290" t="s">
        <v>1608</v>
      </c>
      <c r="C290" s="1">
        <v>11778</v>
      </c>
      <c r="D290" s="1">
        <f t="shared" si="4"/>
        <v>11778</v>
      </c>
      <c r="E290" t="s">
        <v>682</v>
      </c>
      <c r="F290" t="s">
        <v>1584</v>
      </c>
      <c r="G290" t="s">
        <v>1569</v>
      </c>
      <c r="H290" s="7">
        <v>0.75</v>
      </c>
      <c r="I290" t="e">
        <v>#N/A</v>
      </c>
    </row>
    <row r="291" spans="1:9" ht="12" customHeight="1">
      <c r="A291" t="s">
        <v>1609</v>
      </c>
      <c r="B291" t="s">
        <v>1610</v>
      </c>
      <c r="C291" s="1" t="s">
        <v>218</v>
      </c>
      <c r="D291" s="1">
        <f t="shared" si="4"/>
        <v>7079</v>
      </c>
      <c r="E291" t="s">
        <v>330</v>
      </c>
      <c r="F291" t="s">
        <v>1595</v>
      </c>
      <c r="G291" t="s">
        <v>1578</v>
      </c>
      <c r="H291" s="7">
        <v>0.47829655925609799</v>
      </c>
      <c r="I291" t="e">
        <v>#N/A</v>
      </c>
    </row>
    <row r="292" spans="1:9" ht="12" customHeight="1">
      <c r="A292" t="s">
        <v>1609</v>
      </c>
      <c r="B292" t="s">
        <v>1610</v>
      </c>
      <c r="C292" s="1" t="s">
        <v>219</v>
      </c>
      <c r="D292" s="1">
        <f t="shared" si="4"/>
        <v>7082</v>
      </c>
      <c r="E292" t="s">
        <v>220</v>
      </c>
      <c r="F292" t="s">
        <v>1595</v>
      </c>
      <c r="G292" t="s">
        <v>1578</v>
      </c>
      <c r="H292" s="7">
        <v>0.55745450889715487</v>
      </c>
      <c r="I292" t="e">
        <v>#N/A</v>
      </c>
    </row>
    <row r="293" spans="1:9" ht="12" customHeight="1">
      <c r="A293" t="s">
        <v>1609</v>
      </c>
      <c r="B293" t="s">
        <v>1610</v>
      </c>
      <c r="C293" s="1" t="s">
        <v>221</v>
      </c>
      <c r="D293" s="1">
        <f t="shared" si="4"/>
        <v>7083</v>
      </c>
      <c r="E293" t="s">
        <v>342</v>
      </c>
      <c r="F293" t="s">
        <v>1595</v>
      </c>
      <c r="G293" t="s">
        <v>1578</v>
      </c>
      <c r="H293" s="7">
        <v>0.56185471024523193</v>
      </c>
      <c r="I293" t="e">
        <v>#N/A</v>
      </c>
    </row>
    <row r="294" spans="1:9" ht="12" customHeight="1">
      <c r="A294" t="s">
        <v>1609</v>
      </c>
      <c r="B294" t="s">
        <v>1610</v>
      </c>
      <c r="C294" s="1">
        <v>7116</v>
      </c>
      <c r="D294" s="1">
        <f t="shared" si="4"/>
        <v>7116</v>
      </c>
      <c r="E294" t="s">
        <v>222</v>
      </c>
      <c r="F294" t="s">
        <v>1571</v>
      </c>
      <c r="G294" t="s">
        <v>1578</v>
      </c>
      <c r="H294" s="7">
        <v>0.39</v>
      </c>
      <c r="I294" t="e">
        <v>#N/A</v>
      </c>
    </row>
    <row r="295" spans="1:9" ht="12" customHeight="1">
      <c r="A295" t="s">
        <v>1609</v>
      </c>
      <c r="B295" t="s">
        <v>1610</v>
      </c>
      <c r="C295" s="1">
        <v>7117</v>
      </c>
      <c r="D295" s="1">
        <f t="shared" si="4"/>
        <v>7117</v>
      </c>
      <c r="E295" t="s">
        <v>223</v>
      </c>
      <c r="F295" t="s">
        <v>1577</v>
      </c>
      <c r="G295" t="s">
        <v>1578</v>
      </c>
      <c r="H295" s="7">
        <v>0.49329612606697387</v>
      </c>
      <c r="I295" t="e">
        <v>#N/A</v>
      </c>
    </row>
    <row r="296" spans="1:9" ht="12" customHeight="1">
      <c r="A296" t="s">
        <v>1609</v>
      </c>
      <c r="B296" t="s">
        <v>1610</v>
      </c>
      <c r="C296" s="1">
        <v>7119</v>
      </c>
      <c r="D296" s="1">
        <f t="shared" si="4"/>
        <v>7119</v>
      </c>
      <c r="E296" t="s">
        <v>517</v>
      </c>
      <c r="F296" t="s">
        <v>1577</v>
      </c>
      <c r="G296" t="s">
        <v>1578</v>
      </c>
      <c r="H296" s="7">
        <v>0.77999999999999947</v>
      </c>
      <c r="I296" t="e">
        <v>#N/A</v>
      </c>
    </row>
    <row r="297" spans="1:9" ht="12" customHeight="1">
      <c r="A297" t="s">
        <v>1609</v>
      </c>
      <c r="B297" t="s">
        <v>1610</v>
      </c>
      <c r="C297" s="1">
        <v>11790</v>
      </c>
      <c r="D297" s="1">
        <f t="shared" si="4"/>
        <v>11790</v>
      </c>
      <c r="E297" t="s">
        <v>660</v>
      </c>
      <c r="F297" t="s">
        <v>1595</v>
      </c>
      <c r="G297" t="s">
        <v>1578</v>
      </c>
      <c r="H297" s="7">
        <v>0.97204060212464649</v>
      </c>
      <c r="I297" t="e">
        <v>#N/A</v>
      </c>
    </row>
    <row r="298" spans="1:9" ht="12" customHeight="1">
      <c r="A298" t="s">
        <v>1488</v>
      </c>
      <c r="B298" t="s">
        <v>1611</v>
      </c>
      <c r="C298" s="1">
        <v>11445</v>
      </c>
      <c r="D298" s="1">
        <f t="shared" si="4"/>
        <v>11445</v>
      </c>
      <c r="E298" s="3" t="s">
        <v>1489</v>
      </c>
      <c r="F298" t="s">
        <v>1589</v>
      </c>
      <c r="G298" t="s">
        <v>1569</v>
      </c>
      <c r="H298" s="7">
        <v>0.16500000000000001</v>
      </c>
      <c r="I298">
        <v>450</v>
      </c>
    </row>
    <row r="299" spans="1:9" ht="12" customHeight="1">
      <c r="A299" t="s">
        <v>1488</v>
      </c>
      <c r="B299" t="s">
        <v>1611</v>
      </c>
      <c r="C299" s="1">
        <v>11446</v>
      </c>
      <c r="D299" s="1">
        <f t="shared" si="4"/>
        <v>11446</v>
      </c>
      <c r="E299" s="3" t="s">
        <v>1490</v>
      </c>
      <c r="F299" t="s">
        <v>1589</v>
      </c>
      <c r="G299" t="s">
        <v>1569</v>
      </c>
      <c r="H299" s="7">
        <v>0.16500000000000001</v>
      </c>
      <c r="I299">
        <v>450</v>
      </c>
    </row>
    <row r="300" spans="1:9" ht="12" customHeight="1">
      <c r="A300" t="s">
        <v>1488</v>
      </c>
      <c r="B300" t="s">
        <v>1611</v>
      </c>
      <c r="C300" s="1">
        <v>11447</v>
      </c>
      <c r="D300" s="1">
        <f t="shared" si="4"/>
        <v>11447</v>
      </c>
      <c r="E300" s="3" t="s">
        <v>1491</v>
      </c>
      <c r="F300" t="s">
        <v>1589</v>
      </c>
      <c r="G300" t="s">
        <v>1569</v>
      </c>
      <c r="H300" s="7">
        <v>0.16499999999999992</v>
      </c>
      <c r="I300">
        <v>450</v>
      </c>
    </row>
    <row r="301" spans="1:9" ht="12" customHeight="1">
      <c r="A301" t="s">
        <v>1488</v>
      </c>
      <c r="B301" t="s">
        <v>1611</v>
      </c>
      <c r="C301" s="1">
        <v>11448</v>
      </c>
      <c r="D301" s="1">
        <f t="shared" si="4"/>
        <v>11448</v>
      </c>
      <c r="E301" s="3" t="s">
        <v>1492</v>
      </c>
      <c r="F301" t="s">
        <v>1589</v>
      </c>
      <c r="G301" t="s">
        <v>1569</v>
      </c>
      <c r="H301" s="7">
        <v>0.16500000000000001</v>
      </c>
      <c r="I301">
        <v>450</v>
      </c>
    </row>
    <row r="302" spans="1:9" ht="12" customHeight="1">
      <c r="A302" t="s">
        <v>1799</v>
      </c>
      <c r="B302" t="s">
        <v>1714</v>
      </c>
      <c r="C302" s="1" t="s">
        <v>1800</v>
      </c>
      <c r="D302" s="1">
        <f t="shared" si="4"/>
        <v>13332</v>
      </c>
      <c r="E302" s="3" t="s">
        <v>1811</v>
      </c>
      <c r="F302" t="s">
        <v>1613</v>
      </c>
      <c r="G302" t="s">
        <v>1614</v>
      </c>
      <c r="H302" s="8">
        <v>0.125</v>
      </c>
      <c r="I302">
        <v>210</v>
      </c>
    </row>
    <row r="303" spans="1:9" ht="12" customHeight="1">
      <c r="A303" t="s">
        <v>1799</v>
      </c>
      <c r="B303" t="s">
        <v>1714</v>
      </c>
      <c r="C303" s="1" t="s">
        <v>1801</v>
      </c>
      <c r="D303" s="1">
        <f t="shared" si="4"/>
        <v>13333</v>
      </c>
      <c r="E303" s="3" t="s">
        <v>1812</v>
      </c>
      <c r="F303" t="s">
        <v>1613</v>
      </c>
      <c r="G303" t="s">
        <v>1614</v>
      </c>
      <c r="H303" s="8">
        <v>0.125</v>
      </c>
      <c r="I303">
        <v>210</v>
      </c>
    </row>
    <row r="304" spans="1:9" ht="12" customHeight="1">
      <c r="A304" t="s">
        <v>1799</v>
      </c>
      <c r="B304" t="s">
        <v>1714</v>
      </c>
      <c r="C304" s="1" t="s">
        <v>1802</v>
      </c>
      <c r="D304" s="1">
        <f t="shared" si="4"/>
        <v>13334</v>
      </c>
      <c r="E304" s="3" t="s">
        <v>1813</v>
      </c>
      <c r="F304" t="s">
        <v>1613</v>
      </c>
      <c r="G304" t="s">
        <v>1614</v>
      </c>
      <c r="H304" s="8">
        <v>0.125</v>
      </c>
      <c r="I304">
        <v>210</v>
      </c>
    </row>
    <row r="305" spans="1:9" ht="12" customHeight="1">
      <c r="A305" t="s">
        <v>1799</v>
      </c>
      <c r="B305" t="s">
        <v>1714</v>
      </c>
      <c r="C305" s="1" t="s">
        <v>1803</v>
      </c>
      <c r="D305" s="1">
        <f t="shared" si="4"/>
        <v>13335</v>
      </c>
      <c r="E305" s="3" t="s">
        <v>1814</v>
      </c>
      <c r="F305" t="s">
        <v>1613</v>
      </c>
      <c r="G305" t="s">
        <v>1614</v>
      </c>
      <c r="H305" s="8">
        <v>0.125</v>
      </c>
      <c r="I305">
        <v>210</v>
      </c>
    </row>
    <row r="306" spans="1:9" ht="12" customHeight="1">
      <c r="A306" t="s">
        <v>1799</v>
      </c>
      <c r="B306" t="s">
        <v>1714</v>
      </c>
      <c r="C306" s="1" t="s">
        <v>1804</v>
      </c>
      <c r="D306" s="1">
        <f t="shared" si="4"/>
        <v>13336</v>
      </c>
      <c r="E306" s="3" t="s">
        <v>1815</v>
      </c>
      <c r="F306" t="s">
        <v>1613</v>
      </c>
      <c r="G306" t="s">
        <v>1614</v>
      </c>
      <c r="H306" s="8">
        <v>0.125</v>
      </c>
      <c r="I306">
        <v>210</v>
      </c>
    </row>
    <row r="307" spans="1:9" ht="12" customHeight="1">
      <c r="A307" t="s">
        <v>1799</v>
      </c>
      <c r="B307" t="s">
        <v>1714</v>
      </c>
      <c r="C307" s="1" t="s">
        <v>1805</v>
      </c>
      <c r="D307" s="1">
        <f t="shared" si="4"/>
        <v>13337</v>
      </c>
      <c r="E307" s="3" t="s">
        <v>1816</v>
      </c>
      <c r="F307" t="s">
        <v>1613</v>
      </c>
      <c r="G307" t="s">
        <v>1614</v>
      </c>
      <c r="H307" s="8">
        <v>0.125</v>
      </c>
      <c r="I307">
        <v>210</v>
      </c>
    </row>
    <row r="308" spans="1:9" ht="12" customHeight="1">
      <c r="A308" t="s">
        <v>1799</v>
      </c>
      <c r="B308" t="s">
        <v>1714</v>
      </c>
      <c r="C308" s="1" t="s">
        <v>1806</v>
      </c>
      <c r="D308" s="1">
        <f t="shared" si="4"/>
        <v>13338</v>
      </c>
      <c r="E308" s="3" t="s">
        <v>1817</v>
      </c>
      <c r="F308" t="s">
        <v>1613</v>
      </c>
      <c r="G308" t="s">
        <v>1614</v>
      </c>
      <c r="H308" s="8">
        <v>0.125</v>
      </c>
      <c r="I308">
        <v>210</v>
      </c>
    </row>
    <row r="309" spans="1:9" ht="12" customHeight="1">
      <c r="A309" t="s">
        <v>1799</v>
      </c>
      <c r="B309" t="s">
        <v>1714</v>
      </c>
      <c r="C309" s="1" t="s">
        <v>1807</v>
      </c>
      <c r="D309" s="1">
        <f t="shared" si="4"/>
        <v>13339</v>
      </c>
      <c r="E309" s="3" t="s">
        <v>1818</v>
      </c>
      <c r="F309" t="s">
        <v>1613</v>
      </c>
      <c r="G309" t="s">
        <v>1614</v>
      </c>
      <c r="H309" s="8">
        <v>0.125</v>
      </c>
      <c r="I309">
        <v>210</v>
      </c>
    </row>
    <row r="310" spans="1:9" ht="12" customHeight="1">
      <c r="A310" t="s">
        <v>1799</v>
      </c>
      <c r="B310" t="s">
        <v>1714</v>
      </c>
      <c r="C310" s="1" t="s">
        <v>1808</v>
      </c>
      <c r="D310" s="1">
        <f t="shared" si="4"/>
        <v>13340</v>
      </c>
      <c r="E310" s="3" t="s">
        <v>3</v>
      </c>
      <c r="F310" t="s">
        <v>1613</v>
      </c>
      <c r="G310" t="s">
        <v>1614</v>
      </c>
      <c r="H310" s="8">
        <v>0.125</v>
      </c>
      <c r="I310">
        <v>91</v>
      </c>
    </row>
    <row r="311" spans="1:9" ht="12" customHeight="1">
      <c r="A311" t="s">
        <v>1799</v>
      </c>
      <c r="B311" t="s">
        <v>1714</v>
      </c>
      <c r="C311" s="1" t="s">
        <v>1809</v>
      </c>
      <c r="D311" s="1">
        <f t="shared" si="4"/>
        <v>13341</v>
      </c>
      <c r="E311" s="3" t="s">
        <v>1</v>
      </c>
      <c r="F311" t="s">
        <v>1613</v>
      </c>
      <c r="G311" t="s">
        <v>1614</v>
      </c>
      <c r="H311" s="8">
        <v>0.125</v>
      </c>
      <c r="I311">
        <v>147</v>
      </c>
    </row>
    <row r="312" spans="1:9" ht="12" customHeight="1">
      <c r="A312" t="s">
        <v>1799</v>
      </c>
      <c r="B312" t="s">
        <v>1714</v>
      </c>
      <c r="C312" s="1" t="s">
        <v>1810</v>
      </c>
      <c r="D312" s="1">
        <f t="shared" si="4"/>
        <v>13342</v>
      </c>
      <c r="E312" s="3" t="s">
        <v>2</v>
      </c>
      <c r="F312" t="s">
        <v>1613</v>
      </c>
      <c r="G312" t="s">
        <v>1614</v>
      </c>
      <c r="H312" s="8">
        <v>0.125</v>
      </c>
      <c r="I312">
        <v>147</v>
      </c>
    </row>
    <row r="313" spans="1:9" ht="12" customHeight="1">
      <c r="A313" t="s">
        <v>1040</v>
      </c>
      <c r="B313" t="s">
        <v>1612</v>
      </c>
      <c r="C313" s="1">
        <v>1</v>
      </c>
      <c r="D313" s="1">
        <f t="shared" si="4"/>
        <v>1</v>
      </c>
      <c r="E313" t="s">
        <v>0</v>
      </c>
      <c r="F313" t="s">
        <v>1613</v>
      </c>
      <c r="G313" t="s">
        <v>1614</v>
      </c>
      <c r="H313" s="7">
        <v>0.5</v>
      </c>
      <c r="I313" t="e">
        <v>#N/A</v>
      </c>
    </row>
    <row r="314" spans="1:9" ht="12" customHeight="1">
      <c r="A314" t="s">
        <v>1040</v>
      </c>
      <c r="B314" t="s">
        <v>1612</v>
      </c>
      <c r="C314" s="1">
        <v>3</v>
      </c>
      <c r="D314" s="1">
        <f t="shared" si="4"/>
        <v>3</v>
      </c>
      <c r="E314" t="s">
        <v>134</v>
      </c>
      <c r="F314" t="s">
        <v>1613</v>
      </c>
      <c r="G314" t="s">
        <v>1614</v>
      </c>
      <c r="H314" s="7">
        <v>0.5</v>
      </c>
      <c r="I314" t="e">
        <v>#N/A</v>
      </c>
    </row>
    <row r="315" spans="1:9" ht="12" customHeight="1">
      <c r="A315" t="s">
        <v>1040</v>
      </c>
      <c r="B315" t="s">
        <v>1612</v>
      </c>
      <c r="C315" s="1">
        <v>6210</v>
      </c>
      <c r="D315" s="1">
        <f t="shared" si="4"/>
        <v>6210</v>
      </c>
      <c r="E315" t="s">
        <v>122</v>
      </c>
      <c r="F315" t="s">
        <v>1613</v>
      </c>
      <c r="G315" t="s">
        <v>1614</v>
      </c>
      <c r="H315" s="7">
        <v>0.5</v>
      </c>
      <c r="I315">
        <v>210</v>
      </c>
    </row>
    <row r="316" spans="1:9" ht="12" customHeight="1">
      <c r="A316" t="s">
        <v>1040</v>
      </c>
      <c r="B316" t="s">
        <v>1612</v>
      </c>
      <c r="C316" s="1">
        <v>6213</v>
      </c>
      <c r="D316" s="1">
        <f t="shared" si="4"/>
        <v>6213</v>
      </c>
      <c r="E316" t="s">
        <v>123</v>
      </c>
      <c r="F316" t="s">
        <v>1613</v>
      </c>
      <c r="G316" t="s">
        <v>1614</v>
      </c>
      <c r="H316" s="7">
        <v>0.5</v>
      </c>
      <c r="I316" t="e">
        <v>#N/A</v>
      </c>
    </row>
    <row r="317" spans="1:9" ht="12" customHeight="1">
      <c r="A317" t="s">
        <v>1040</v>
      </c>
      <c r="B317" t="s">
        <v>1612</v>
      </c>
      <c r="C317" s="1">
        <v>12</v>
      </c>
      <c r="D317" s="1">
        <f t="shared" si="4"/>
        <v>12</v>
      </c>
      <c r="E317" t="s">
        <v>135</v>
      </c>
      <c r="F317" t="s">
        <v>1613</v>
      </c>
      <c r="G317" t="s">
        <v>1614</v>
      </c>
      <c r="H317" s="7">
        <v>0.5</v>
      </c>
      <c r="I317">
        <v>210</v>
      </c>
    </row>
    <row r="318" spans="1:9" ht="12" customHeight="1">
      <c r="A318" t="s">
        <v>1040</v>
      </c>
      <c r="B318" t="s">
        <v>1612</v>
      </c>
      <c r="C318" s="1">
        <v>17</v>
      </c>
      <c r="D318" s="1">
        <f t="shared" si="4"/>
        <v>17</v>
      </c>
      <c r="E318" t="s">
        <v>1</v>
      </c>
      <c r="F318" t="s">
        <v>1613</v>
      </c>
      <c r="G318" t="s">
        <v>1614</v>
      </c>
      <c r="H318" s="7">
        <v>0.5</v>
      </c>
      <c r="I318">
        <v>147</v>
      </c>
    </row>
    <row r="319" spans="1:9" ht="12" customHeight="1">
      <c r="A319" t="s">
        <v>1040</v>
      </c>
      <c r="B319" t="s">
        <v>1612</v>
      </c>
      <c r="C319" s="1">
        <v>18</v>
      </c>
      <c r="D319" s="1">
        <f t="shared" si="4"/>
        <v>18</v>
      </c>
      <c r="E319" t="s">
        <v>2</v>
      </c>
      <c r="F319" t="s">
        <v>1613</v>
      </c>
      <c r="G319" t="s">
        <v>1614</v>
      </c>
      <c r="H319" s="7">
        <v>0.5</v>
      </c>
      <c r="I319">
        <v>147</v>
      </c>
    </row>
    <row r="320" spans="1:9" ht="12" customHeight="1">
      <c r="A320" t="s">
        <v>1040</v>
      </c>
      <c r="B320" t="s">
        <v>1612</v>
      </c>
      <c r="C320" s="1">
        <v>994</v>
      </c>
      <c r="D320" s="1">
        <f t="shared" si="4"/>
        <v>994</v>
      </c>
      <c r="E320" t="s">
        <v>3</v>
      </c>
      <c r="F320" t="s">
        <v>1613</v>
      </c>
      <c r="G320" t="s">
        <v>1614</v>
      </c>
      <c r="H320" s="7">
        <v>0.5</v>
      </c>
      <c r="I320">
        <v>91</v>
      </c>
    </row>
    <row r="321" spans="1:9" ht="12" customHeight="1">
      <c r="A321" t="s">
        <v>1040</v>
      </c>
      <c r="B321" t="s">
        <v>1612</v>
      </c>
      <c r="C321" s="1">
        <v>520</v>
      </c>
      <c r="D321" s="1">
        <f t="shared" si="4"/>
        <v>520</v>
      </c>
      <c r="E321" s="3" t="s">
        <v>4</v>
      </c>
      <c r="F321" t="s">
        <v>1613</v>
      </c>
      <c r="G321" t="s">
        <v>1614</v>
      </c>
      <c r="H321" s="7">
        <v>0.25</v>
      </c>
      <c r="I321">
        <v>260</v>
      </c>
    </row>
    <row r="322" spans="1:9" ht="12" customHeight="1">
      <c r="A322" t="s">
        <v>1040</v>
      </c>
      <c r="B322" t="s">
        <v>1612</v>
      </c>
      <c r="C322" s="1">
        <v>22</v>
      </c>
      <c r="D322" s="1">
        <f t="shared" si="4"/>
        <v>22</v>
      </c>
      <c r="E322" s="3" t="s">
        <v>5</v>
      </c>
      <c r="F322" t="s">
        <v>1613</v>
      </c>
      <c r="G322" t="s">
        <v>1614</v>
      </c>
      <c r="H322" s="7">
        <v>0.1</v>
      </c>
      <c r="I322">
        <v>180</v>
      </c>
    </row>
    <row r="323" spans="1:9" ht="12" customHeight="1">
      <c r="A323" t="s">
        <v>1040</v>
      </c>
      <c r="B323" t="s">
        <v>1612</v>
      </c>
      <c r="C323" s="1">
        <v>23</v>
      </c>
      <c r="D323" s="1">
        <f t="shared" si="4"/>
        <v>23</v>
      </c>
      <c r="E323" s="3" t="s">
        <v>264</v>
      </c>
      <c r="F323" t="s">
        <v>1613</v>
      </c>
      <c r="G323" t="s">
        <v>1614</v>
      </c>
      <c r="H323" s="7">
        <v>0.19999999999999998</v>
      </c>
      <c r="I323">
        <v>182</v>
      </c>
    </row>
    <row r="324" spans="1:9" ht="12" customHeight="1">
      <c r="A324" t="s">
        <v>1040</v>
      </c>
      <c r="B324" t="s">
        <v>1612</v>
      </c>
      <c r="C324" s="1">
        <v>6214</v>
      </c>
      <c r="D324" s="1">
        <f t="shared" si="4"/>
        <v>6214</v>
      </c>
      <c r="E324" t="s">
        <v>259</v>
      </c>
      <c r="F324" t="s">
        <v>1613</v>
      </c>
      <c r="G324" t="s">
        <v>1614</v>
      </c>
      <c r="H324" s="7">
        <v>0.5</v>
      </c>
      <c r="I324">
        <v>210</v>
      </c>
    </row>
    <row r="325" spans="1:9" ht="12" customHeight="1">
      <c r="A325" t="s">
        <v>1040</v>
      </c>
      <c r="B325" t="s">
        <v>1612</v>
      </c>
      <c r="C325" s="1">
        <v>6215</v>
      </c>
      <c r="D325" s="1">
        <f t="shared" si="4"/>
        <v>6215</v>
      </c>
      <c r="E325" t="s">
        <v>260</v>
      </c>
      <c r="F325" t="s">
        <v>1613</v>
      </c>
      <c r="G325" t="s">
        <v>1614</v>
      </c>
      <c r="H325" s="7">
        <v>0.5</v>
      </c>
      <c r="I325">
        <v>210</v>
      </c>
    </row>
    <row r="326" spans="1:9" ht="12" customHeight="1">
      <c r="A326" t="s">
        <v>1040</v>
      </c>
      <c r="B326" t="s">
        <v>1612</v>
      </c>
      <c r="C326" s="1">
        <v>6216</v>
      </c>
      <c r="D326" s="1">
        <f t="shared" si="4"/>
        <v>6216</v>
      </c>
      <c r="E326" t="s">
        <v>261</v>
      </c>
      <c r="F326" t="s">
        <v>1613</v>
      </c>
      <c r="G326" t="s">
        <v>1562</v>
      </c>
      <c r="H326" s="7">
        <v>0.35000000000000048</v>
      </c>
      <c r="I326" t="e">
        <v>#N/A</v>
      </c>
    </row>
    <row r="327" spans="1:9" ht="12" customHeight="1">
      <c r="A327" t="s">
        <v>1040</v>
      </c>
      <c r="B327" t="s">
        <v>1612</v>
      </c>
      <c r="C327" s="1">
        <v>6217</v>
      </c>
      <c r="D327" s="1">
        <f t="shared" si="4"/>
        <v>6217</v>
      </c>
      <c r="E327" t="s">
        <v>262</v>
      </c>
      <c r="F327" t="s">
        <v>1613</v>
      </c>
      <c r="G327" t="s">
        <v>1562</v>
      </c>
      <c r="H327" s="7">
        <v>0.35000000000000075</v>
      </c>
      <c r="I327" t="e">
        <v>#N/A</v>
      </c>
    </row>
    <row r="328" spans="1:9" ht="12" customHeight="1">
      <c r="A328" t="s">
        <v>1040</v>
      </c>
      <c r="B328" t="s">
        <v>1612</v>
      </c>
      <c r="C328" s="1">
        <v>6218</v>
      </c>
      <c r="D328" s="1">
        <f t="shared" si="4"/>
        <v>6218</v>
      </c>
      <c r="E328" t="s">
        <v>263</v>
      </c>
      <c r="F328" t="s">
        <v>1613</v>
      </c>
      <c r="G328" t="s">
        <v>1562</v>
      </c>
      <c r="H328" s="7">
        <v>0.35000000000000081</v>
      </c>
      <c r="I328" t="e">
        <v>#N/A</v>
      </c>
    </row>
    <row r="329" spans="1:9" ht="12" customHeight="1">
      <c r="A329" t="s">
        <v>1040</v>
      </c>
      <c r="B329" t="s">
        <v>1612</v>
      </c>
      <c r="C329" s="1">
        <v>11119</v>
      </c>
      <c r="D329" s="1">
        <f t="shared" si="4"/>
        <v>11119</v>
      </c>
      <c r="E329" t="s">
        <v>1041</v>
      </c>
      <c r="F329" t="s">
        <v>1613</v>
      </c>
      <c r="G329" t="s">
        <v>1614</v>
      </c>
      <c r="H329" s="7">
        <v>0.5</v>
      </c>
      <c r="I329" t="e">
        <v>#N/A</v>
      </c>
    </row>
    <row r="330" spans="1:9" ht="12" customHeight="1">
      <c r="A330" t="s">
        <v>1040</v>
      </c>
      <c r="B330" t="s">
        <v>1612</v>
      </c>
      <c r="C330" s="1">
        <v>11120</v>
      </c>
      <c r="D330" s="1">
        <f t="shared" si="4"/>
        <v>11120</v>
      </c>
      <c r="E330" t="s">
        <v>1042</v>
      </c>
      <c r="F330" t="s">
        <v>1613</v>
      </c>
      <c r="G330" t="s">
        <v>1614</v>
      </c>
      <c r="H330" s="7">
        <v>0.5</v>
      </c>
      <c r="I330" t="e">
        <v>#N/A</v>
      </c>
    </row>
    <row r="331" spans="1:9" ht="12" customHeight="1">
      <c r="A331" t="s">
        <v>1617</v>
      </c>
      <c r="B331" t="s">
        <v>1618</v>
      </c>
      <c r="C331" s="1">
        <v>1133</v>
      </c>
      <c r="D331" s="1">
        <f t="shared" si="4"/>
        <v>1133</v>
      </c>
      <c r="E331" s="3" t="s">
        <v>179</v>
      </c>
      <c r="F331" t="s">
        <v>1584</v>
      </c>
      <c r="G331" t="s">
        <v>1569</v>
      </c>
      <c r="H331" s="7">
        <v>0.75</v>
      </c>
      <c r="I331" t="e">
        <v>#N/A</v>
      </c>
    </row>
    <row r="332" spans="1:9" ht="12" customHeight="1">
      <c r="A332" t="s">
        <v>1617</v>
      </c>
      <c r="B332" t="s">
        <v>1618</v>
      </c>
      <c r="C332" s="1">
        <v>1185</v>
      </c>
      <c r="D332" s="1">
        <f t="shared" si="4"/>
        <v>1185</v>
      </c>
      <c r="E332" s="3" t="s">
        <v>180</v>
      </c>
      <c r="F332" t="s">
        <v>1584</v>
      </c>
      <c r="G332" t="s">
        <v>1569</v>
      </c>
      <c r="H332" s="7">
        <v>0.75</v>
      </c>
      <c r="I332" t="e">
        <v>#N/A</v>
      </c>
    </row>
    <row r="333" spans="1:9" ht="12" customHeight="1">
      <c r="A333" t="s">
        <v>1617</v>
      </c>
      <c r="B333" t="s">
        <v>1618</v>
      </c>
      <c r="C333" s="1">
        <v>1186</v>
      </c>
      <c r="D333" s="1">
        <f t="shared" si="4"/>
        <v>1186</v>
      </c>
      <c r="E333" s="3" t="s">
        <v>181</v>
      </c>
      <c r="F333" t="s">
        <v>1584</v>
      </c>
      <c r="G333" t="s">
        <v>1569</v>
      </c>
      <c r="H333" s="7">
        <v>0.75</v>
      </c>
      <c r="I333" t="e">
        <v>#N/A</v>
      </c>
    </row>
    <row r="334" spans="1:9" ht="12" customHeight="1">
      <c r="A334" t="s">
        <v>1617</v>
      </c>
      <c r="B334" t="s">
        <v>1618</v>
      </c>
      <c r="C334" s="1">
        <v>1692</v>
      </c>
      <c r="D334" s="1">
        <f t="shared" ref="D334:D397" si="5">+C334*1</f>
        <v>1692</v>
      </c>
      <c r="E334" s="3" t="s">
        <v>182</v>
      </c>
      <c r="F334" t="s">
        <v>1584</v>
      </c>
      <c r="G334" t="s">
        <v>1569</v>
      </c>
      <c r="H334" s="7">
        <v>0.75</v>
      </c>
      <c r="I334" t="e">
        <v>#N/A</v>
      </c>
    </row>
    <row r="335" spans="1:9" ht="12" customHeight="1">
      <c r="A335" t="s">
        <v>1617</v>
      </c>
      <c r="B335" t="s">
        <v>1618</v>
      </c>
      <c r="C335" s="1">
        <v>3590</v>
      </c>
      <c r="D335" s="1">
        <f t="shared" si="5"/>
        <v>3590</v>
      </c>
      <c r="E335" s="3" t="s">
        <v>183</v>
      </c>
      <c r="F335" t="s">
        <v>1584</v>
      </c>
      <c r="G335" t="s">
        <v>1569</v>
      </c>
      <c r="H335" s="7">
        <v>0.75</v>
      </c>
      <c r="I335" t="e">
        <v>#N/A</v>
      </c>
    </row>
    <row r="336" spans="1:9" ht="12" customHeight="1">
      <c r="A336" t="s">
        <v>1617</v>
      </c>
      <c r="B336" t="s">
        <v>1618</v>
      </c>
      <c r="C336" s="1">
        <v>10581</v>
      </c>
      <c r="D336" s="1">
        <f t="shared" si="5"/>
        <v>10581</v>
      </c>
      <c r="E336" s="3" t="s">
        <v>415</v>
      </c>
      <c r="F336" t="s">
        <v>1584</v>
      </c>
      <c r="G336" t="s">
        <v>1569</v>
      </c>
      <c r="H336" s="7">
        <v>1.5</v>
      </c>
      <c r="I336" t="e">
        <v>#N/A</v>
      </c>
    </row>
    <row r="337" spans="1:9" ht="12" customHeight="1">
      <c r="A337" t="s">
        <v>1617</v>
      </c>
      <c r="B337" t="s">
        <v>1618</v>
      </c>
      <c r="C337" s="1">
        <v>12387</v>
      </c>
      <c r="D337" s="1">
        <f t="shared" si="5"/>
        <v>12387</v>
      </c>
      <c r="E337" s="3" t="s">
        <v>915</v>
      </c>
      <c r="F337" t="s">
        <v>1584</v>
      </c>
      <c r="G337" t="s">
        <v>1569</v>
      </c>
      <c r="H337" s="7">
        <v>0.75</v>
      </c>
      <c r="I337" t="e">
        <v>#N/A</v>
      </c>
    </row>
    <row r="338" spans="1:9" ht="12" customHeight="1">
      <c r="A338" t="s">
        <v>1619</v>
      </c>
      <c r="B338" t="s">
        <v>1620</v>
      </c>
      <c r="C338" s="1">
        <v>6084</v>
      </c>
      <c r="D338" s="1">
        <f t="shared" si="5"/>
        <v>6084</v>
      </c>
      <c r="E338" s="3" t="s">
        <v>967</v>
      </c>
      <c r="F338" t="s">
        <v>1621</v>
      </c>
      <c r="G338" t="s">
        <v>1569</v>
      </c>
      <c r="H338" s="7">
        <v>1</v>
      </c>
      <c r="I338">
        <v>366</v>
      </c>
    </row>
    <row r="339" spans="1:9" ht="12" customHeight="1">
      <c r="A339" t="s">
        <v>1619</v>
      </c>
      <c r="B339" t="s">
        <v>1620</v>
      </c>
      <c r="C339" s="1">
        <v>6083</v>
      </c>
      <c r="D339" s="1">
        <f t="shared" si="5"/>
        <v>6083</v>
      </c>
      <c r="E339" s="3" t="s">
        <v>164</v>
      </c>
      <c r="F339" t="s">
        <v>1621</v>
      </c>
      <c r="G339" t="s">
        <v>1569</v>
      </c>
      <c r="H339" s="7">
        <v>1</v>
      </c>
      <c r="I339">
        <v>366</v>
      </c>
    </row>
    <row r="340" spans="1:9" ht="12" customHeight="1">
      <c r="A340" t="s">
        <v>1619</v>
      </c>
      <c r="B340" t="s">
        <v>1620</v>
      </c>
      <c r="C340" s="1">
        <v>6964</v>
      </c>
      <c r="D340" s="1">
        <f t="shared" si="5"/>
        <v>6964</v>
      </c>
      <c r="E340" s="3" t="s">
        <v>230</v>
      </c>
      <c r="F340" t="s">
        <v>1621</v>
      </c>
      <c r="G340" t="s">
        <v>1569</v>
      </c>
      <c r="H340" s="7">
        <v>1</v>
      </c>
      <c r="I340">
        <v>366</v>
      </c>
    </row>
    <row r="341" spans="1:9" ht="12" customHeight="1">
      <c r="A341" t="s">
        <v>1619</v>
      </c>
      <c r="B341" t="s">
        <v>1620</v>
      </c>
      <c r="C341" s="1">
        <v>6963</v>
      </c>
      <c r="D341" s="1">
        <f t="shared" si="5"/>
        <v>6963</v>
      </c>
      <c r="E341" s="3" t="s">
        <v>231</v>
      </c>
      <c r="F341" t="s">
        <v>1621</v>
      </c>
      <c r="G341" t="s">
        <v>1569</v>
      </c>
      <c r="H341" s="7">
        <v>1</v>
      </c>
      <c r="I341">
        <v>366</v>
      </c>
    </row>
    <row r="342" spans="1:9" ht="12" customHeight="1">
      <c r="A342" t="s">
        <v>1619</v>
      </c>
      <c r="B342" t="s">
        <v>1620</v>
      </c>
      <c r="C342" s="1">
        <v>9633</v>
      </c>
      <c r="D342" s="1">
        <f t="shared" si="5"/>
        <v>9633</v>
      </c>
      <c r="E342" s="3" t="s">
        <v>282</v>
      </c>
      <c r="F342" t="s">
        <v>1621</v>
      </c>
      <c r="G342" t="s">
        <v>1569</v>
      </c>
      <c r="H342" s="7">
        <v>0.1</v>
      </c>
      <c r="I342">
        <v>730</v>
      </c>
    </row>
    <row r="343" spans="1:9" ht="12" customHeight="1">
      <c r="A343" t="s">
        <v>1619</v>
      </c>
      <c r="B343" t="s">
        <v>1620</v>
      </c>
      <c r="C343" s="1">
        <v>10512</v>
      </c>
      <c r="D343" s="1">
        <f t="shared" si="5"/>
        <v>10512</v>
      </c>
      <c r="E343" s="3" t="s">
        <v>387</v>
      </c>
      <c r="F343" t="s">
        <v>1621</v>
      </c>
      <c r="G343" t="s">
        <v>1569</v>
      </c>
      <c r="H343" s="7">
        <v>1</v>
      </c>
      <c r="I343">
        <v>365</v>
      </c>
    </row>
    <row r="344" spans="1:9" ht="12" customHeight="1">
      <c r="A344" t="s">
        <v>1619</v>
      </c>
      <c r="B344" t="s">
        <v>1620</v>
      </c>
      <c r="C344" s="1">
        <v>10590</v>
      </c>
      <c r="D344" s="1">
        <f t="shared" si="5"/>
        <v>10590</v>
      </c>
      <c r="E344" s="3" t="s">
        <v>418</v>
      </c>
      <c r="F344" t="s">
        <v>1621</v>
      </c>
      <c r="G344" t="s">
        <v>1569</v>
      </c>
      <c r="H344" s="7">
        <v>1</v>
      </c>
      <c r="I344">
        <v>365</v>
      </c>
    </row>
    <row r="345" spans="1:9" ht="12" customHeight="1">
      <c r="A345" t="s">
        <v>1619</v>
      </c>
      <c r="B345" t="s">
        <v>1620</v>
      </c>
      <c r="C345" s="1">
        <v>10747</v>
      </c>
      <c r="D345" s="1">
        <f t="shared" si="5"/>
        <v>10747</v>
      </c>
      <c r="E345" s="3" t="s">
        <v>427</v>
      </c>
      <c r="F345" t="s">
        <v>1621</v>
      </c>
      <c r="G345" t="s">
        <v>1569</v>
      </c>
      <c r="H345" s="7">
        <v>1</v>
      </c>
      <c r="I345">
        <v>366</v>
      </c>
    </row>
    <row r="346" spans="1:9" ht="12" customHeight="1">
      <c r="A346" t="s">
        <v>1619</v>
      </c>
      <c r="B346" t="s">
        <v>1620</v>
      </c>
      <c r="C346" s="1">
        <v>10808</v>
      </c>
      <c r="D346" s="1">
        <f t="shared" si="5"/>
        <v>10808</v>
      </c>
      <c r="E346" s="3" t="s">
        <v>435</v>
      </c>
      <c r="F346" t="s">
        <v>1621</v>
      </c>
      <c r="G346" t="s">
        <v>1569</v>
      </c>
      <c r="H346" s="7">
        <v>1</v>
      </c>
      <c r="I346">
        <v>366</v>
      </c>
    </row>
    <row r="347" spans="1:9" ht="12" customHeight="1">
      <c r="A347" t="s">
        <v>1619</v>
      </c>
      <c r="B347" t="s">
        <v>1620</v>
      </c>
      <c r="C347" s="1">
        <v>11812</v>
      </c>
      <c r="D347" s="1">
        <f t="shared" si="5"/>
        <v>11812</v>
      </c>
      <c r="E347" s="3" t="s">
        <v>693</v>
      </c>
      <c r="F347" t="s">
        <v>1621</v>
      </c>
      <c r="G347" t="s">
        <v>1569</v>
      </c>
      <c r="H347" s="7">
        <v>1</v>
      </c>
      <c r="I347">
        <v>366</v>
      </c>
    </row>
    <row r="348" spans="1:9" ht="12" customHeight="1">
      <c r="A348" t="s">
        <v>1619</v>
      </c>
      <c r="B348" t="s">
        <v>1620</v>
      </c>
      <c r="C348" s="1">
        <v>12162</v>
      </c>
      <c r="D348" s="1">
        <f t="shared" si="5"/>
        <v>12162</v>
      </c>
      <c r="E348" s="3" t="s">
        <v>796</v>
      </c>
      <c r="F348" t="s">
        <v>1621</v>
      </c>
      <c r="G348" t="s">
        <v>1569</v>
      </c>
      <c r="H348" s="7">
        <v>1</v>
      </c>
      <c r="I348">
        <v>365</v>
      </c>
    </row>
    <row r="349" spans="1:9" ht="12" customHeight="1">
      <c r="A349" t="s">
        <v>1619</v>
      </c>
      <c r="B349" t="s">
        <v>1620</v>
      </c>
      <c r="C349" s="1">
        <v>12826</v>
      </c>
      <c r="D349" s="1">
        <f t="shared" si="5"/>
        <v>12826</v>
      </c>
      <c r="E349" s="3" t="s">
        <v>959</v>
      </c>
      <c r="F349" t="s">
        <v>1621</v>
      </c>
      <c r="G349" t="s">
        <v>1569</v>
      </c>
      <c r="H349" s="7">
        <v>1</v>
      </c>
      <c r="I349">
        <v>365</v>
      </c>
    </row>
    <row r="350" spans="1:9" ht="12" customHeight="1">
      <c r="A350" t="s">
        <v>1624</v>
      </c>
      <c r="B350" t="s">
        <v>1625</v>
      </c>
      <c r="C350" s="1">
        <v>12809</v>
      </c>
      <c r="D350" s="1">
        <f t="shared" si="5"/>
        <v>12809</v>
      </c>
      <c r="E350" t="s">
        <v>939</v>
      </c>
      <c r="F350" t="s">
        <v>1574</v>
      </c>
      <c r="G350" t="s">
        <v>1562</v>
      </c>
      <c r="H350" s="7">
        <v>1</v>
      </c>
      <c r="I350">
        <v>730</v>
      </c>
    </row>
    <row r="351" spans="1:9" ht="12" customHeight="1">
      <c r="A351" t="s">
        <v>1495</v>
      </c>
      <c r="B351" t="s">
        <v>1626</v>
      </c>
      <c r="C351" s="1">
        <v>11149</v>
      </c>
      <c r="D351" s="1">
        <f t="shared" si="5"/>
        <v>11149</v>
      </c>
      <c r="E351" s="3" t="s">
        <v>509</v>
      </c>
      <c r="F351" t="s">
        <v>1584</v>
      </c>
      <c r="G351" t="s">
        <v>1569</v>
      </c>
      <c r="H351" s="7">
        <v>1</v>
      </c>
      <c r="I351">
        <v>730</v>
      </c>
    </row>
    <row r="352" spans="1:9" ht="12" customHeight="1">
      <c r="A352" t="s">
        <v>1495</v>
      </c>
      <c r="B352" t="s">
        <v>1626</v>
      </c>
      <c r="C352" s="1">
        <v>11150</v>
      </c>
      <c r="D352" s="1">
        <f t="shared" si="5"/>
        <v>11150</v>
      </c>
      <c r="E352" s="3" t="s">
        <v>510</v>
      </c>
      <c r="F352" t="s">
        <v>1584</v>
      </c>
      <c r="G352" t="s">
        <v>1569</v>
      </c>
      <c r="H352" s="7">
        <v>1</v>
      </c>
      <c r="I352">
        <v>730</v>
      </c>
    </row>
    <row r="353" spans="1:9" ht="12" customHeight="1">
      <c r="A353" t="s">
        <v>1495</v>
      </c>
      <c r="B353" t="s">
        <v>1626</v>
      </c>
      <c r="C353" s="1">
        <v>11151</v>
      </c>
      <c r="D353" s="1">
        <f t="shared" si="5"/>
        <v>11151</v>
      </c>
      <c r="E353" s="3" t="s">
        <v>511</v>
      </c>
      <c r="F353" t="s">
        <v>1584</v>
      </c>
      <c r="G353" t="s">
        <v>1569</v>
      </c>
      <c r="H353" s="7">
        <v>1</v>
      </c>
      <c r="I353">
        <v>730</v>
      </c>
    </row>
    <row r="354" spans="1:9" ht="12" customHeight="1">
      <c r="A354" t="s">
        <v>1495</v>
      </c>
      <c r="B354" t="s">
        <v>1626</v>
      </c>
      <c r="C354" s="1">
        <v>11152</v>
      </c>
      <c r="D354" s="1">
        <f t="shared" si="5"/>
        <v>11152</v>
      </c>
      <c r="E354" s="3" t="s">
        <v>512</v>
      </c>
      <c r="F354" t="s">
        <v>1584</v>
      </c>
      <c r="G354" t="s">
        <v>1569</v>
      </c>
      <c r="H354" s="7">
        <v>1</v>
      </c>
      <c r="I354">
        <v>730</v>
      </c>
    </row>
    <row r="355" spans="1:9" ht="12" customHeight="1">
      <c r="A355" t="s">
        <v>1495</v>
      </c>
      <c r="B355" t="s">
        <v>1626</v>
      </c>
      <c r="C355" s="1">
        <v>11315</v>
      </c>
      <c r="D355" s="1">
        <f t="shared" si="5"/>
        <v>11315</v>
      </c>
      <c r="E355" s="3" t="s">
        <v>579</v>
      </c>
      <c r="F355" t="s">
        <v>1584</v>
      </c>
      <c r="G355" t="s">
        <v>1569</v>
      </c>
      <c r="H355" s="7">
        <v>1</v>
      </c>
      <c r="I355">
        <v>730</v>
      </c>
    </row>
    <row r="356" spans="1:9" ht="12" customHeight="1">
      <c r="A356" t="s">
        <v>1495</v>
      </c>
      <c r="B356" t="s">
        <v>1626</v>
      </c>
      <c r="C356" s="1">
        <v>11316</v>
      </c>
      <c r="D356" s="1">
        <f t="shared" si="5"/>
        <v>11316</v>
      </c>
      <c r="E356" s="3" t="s">
        <v>580</v>
      </c>
      <c r="F356" t="s">
        <v>1584</v>
      </c>
      <c r="G356" t="s">
        <v>1569</v>
      </c>
      <c r="H356" s="7">
        <v>1</v>
      </c>
      <c r="I356">
        <v>730</v>
      </c>
    </row>
    <row r="357" spans="1:9" ht="12" customHeight="1">
      <c r="A357" t="s">
        <v>1495</v>
      </c>
      <c r="B357" t="s">
        <v>1626</v>
      </c>
      <c r="C357" s="1">
        <v>11317</v>
      </c>
      <c r="D357" s="1">
        <f t="shared" si="5"/>
        <v>11317</v>
      </c>
      <c r="E357" s="3" t="s">
        <v>581</v>
      </c>
      <c r="F357" t="s">
        <v>1584</v>
      </c>
      <c r="G357" t="s">
        <v>1569</v>
      </c>
      <c r="H357" s="7">
        <v>5.2000000000000005E-2</v>
      </c>
      <c r="I357">
        <v>730</v>
      </c>
    </row>
    <row r="358" spans="1:9" ht="12" customHeight="1">
      <c r="A358" t="s">
        <v>1495</v>
      </c>
      <c r="B358" t="s">
        <v>1626</v>
      </c>
      <c r="C358" s="1">
        <v>11318</v>
      </c>
      <c r="D358" s="1">
        <f t="shared" si="5"/>
        <v>11318</v>
      </c>
      <c r="E358" s="3" t="s">
        <v>582</v>
      </c>
      <c r="F358" t="s">
        <v>1584</v>
      </c>
      <c r="G358" t="s">
        <v>1569</v>
      </c>
      <c r="H358" s="7">
        <v>5.1999999999999998E-2</v>
      </c>
      <c r="I358">
        <v>730</v>
      </c>
    </row>
    <row r="359" spans="1:9" ht="12" customHeight="1">
      <c r="A359" t="s">
        <v>1495</v>
      </c>
      <c r="B359" t="s">
        <v>1626</v>
      </c>
      <c r="C359" s="1">
        <v>11319</v>
      </c>
      <c r="D359" s="1">
        <f t="shared" si="5"/>
        <v>11319</v>
      </c>
      <c r="E359" s="3" t="s">
        <v>583</v>
      </c>
      <c r="F359" t="s">
        <v>1584</v>
      </c>
      <c r="G359" t="s">
        <v>1569</v>
      </c>
      <c r="H359" s="7">
        <v>5.2000000000000005E-2</v>
      </c>
      <c r="I359">
        <v>730</v>
      </c>
    </row>
    <row r="360" spans="1:9" ht="12" customHeight="1">
      <c r="A360" t="s">
        <v>1495</v>
      </c>
      <c r="B360" t="s">
        <v>1626</v>
      </c>
      <c r="C360" s="1">
        <v>11320</v>
      </c>
      <c r="D360" s="1">
        <f t="shared" si="5"/>
        <v>11320</v>
      </c>
      <c r="E360" s="3" t="s">
        <v>584</v>
      </c>
      <c r="F360" t="s">
        <v>1584</v>
      </c>
      <c r="G360" t="s">
        <v>1569</v>
      </c>
      <c r="H360" s="7">
        <v>5.2000000000000005E-2</v>
      </c>
      <c r="I360">
        <v>730</v>
      </c>
    </row>
    <row r="361" spans="1:9" ht="12" customHeight="1">
      <c r="A361" t="s">
        <v>1495</v>
      </c>
      <c r="B361" t="s">
        <v>1626</v>
      </c>
      <c r="C361" s="1">
        <v>11321</v>
      </c>
      <c r="D361" s="1">
        <f t="shared" si="5"/>
        <v>11321</v>
      </c>
      <c r="E361" s="3" t="s">
        <v>585</v>
      </c>
      <c r="F361" t="s">
        <v>1584</v>
      </c>
      <c r="G361" t="s">
        <v>1569</v>
      </c>
      <c r="H361" s="7">
        <v>0.25</v>
      </c>
      <c r="I361">
        <v>730</v>
      </c>
    </row>
    <row r="362" spans="1:9" ht="12" customHeight="1">
      <c r="A362" t="s">
        <v>1495</v>
      </c>
      <c r="B362" t="s">
        <v>1626</v>
      </c>
      <c r="C362" s="1">
        <v>11322</v>
      </c>
      <c r="D362" s="1">
        <f t="shared" si="5"/>
        <v>11322</v>
      </c>
      <c r="E362" s="3" t="s">
        <v>586</v>
      </c>
      <c r="F362" t="s">
        <v>1584</v>
      </c>
      <c r="G362" t="s">
        <v>1569</v>
      </c>
      <c r="H362" s="7">
        <v>9.9999999999999992E-2</v>
      </c>
      <c r="I362">
        <v>730</v>
      </c>
    </row>
    <row r="363" spans="1:9" ht="12" customHeight="1">
      <c r="A363" t="s">
        <v>1495</v>
      </c>
      <c r="B363" t="s">
        <v>1626</v>
      </c>
      <c r="C363" s="1">
        <v>11323</v>
      </c>
      <c r="D363" s="1">
        <f t="shared" si="5"/>
        <v>11323</v>
      </c>
      <c r="E363" s="3" t="s">
        <v>587</v>
      </c>
      <c r="F363" t="s">
        <v>1584</v>
      </c>
      <c r="G363" t="s">
        <v>1569</v>
      </c>
      <c r="H363" s="7">
        <v>0.1</v>
      </c>
      <c r="I363">
        <v>730</v>
      </c>
    </row>
    <row r="364" spans="1:9" ht="12" customHeight="1">
      <c r="A364" t="s">
        <v>1495</v>
      </c>
      <c r="B364" t="s">
        <v>1626</v>
      </c>
      <c r="C364" s="1">
        <v>11324</v>
      </c>
      <c r="D364" s="1">
        <f t="shared" si="5"/>
        <v>11324</v>
      </c>
      <c r="E364" s="3" t="s">
        <v>588</v>
      </c>
      <c r="F364" t="s">
        <v>1584</v>
      </c>
      <c r="G364" t="s">
        <v>1569</v>
      </c>
      <c r="H364" s="7">
        <v>0.1</v>
      </c>
      <c r="I364">
        <v>730</v>
      </c>
    </row>
    <row r="365" spans="1:9" ht="12" customHeight="1">
      <c r="A365" t="s">
        <v>1495</v>
      </c>
      <c r="B365" t="s">
        <v>1626</v>
      </c>
      <c r="C365" s="1">
        <v>11325</v>
      </c>
      <c r="D365" s="1">
        <f t="shared" si="5"/>
        <v>11325</v>
      </c>
      <c r="E365" s="3" t="s">
        <v>589</v>
      </c>
      <c r="F365" t="s">
        <v>1584</v>
      </c>
      <c r="G365" t="s">
        <v>1569</v>
      </c>
      <c r="H365" s="7">
        <v>9.9999999999999992E-2</v>
      </c>
      <c r="I365">
        <v>730</v>
      </c>
    </row>
    <row r="366" spans="1:9" ht="12" customHeight="1">
      <c r="A366" t="s">
        <v>1495</v>
      </c>
      <c r="B366" t="s">
        <v>1626</v>
      </c>
      <c r="C366" s="1">
        <v>11326</v>
      </c>
      <c r="D366" s="1">
        <f t="shared" si="5"/>
        <v>11326</v>
      </c>
      <c r="E366" s="3" t="s">
        <v>590</v>
      </c>
      <c r="F366" t="s">
        <v>1584</v>
      </c>
      <c r="G366" t="s">
        <v>1569</v>
      </c>
      <c r="H366" s="7">
        <v>1</v>
      </c>
      <c r="I366">
        <v>730</v>
      </c>
    </row>
    <row r="367" spans="1:9" ht="12" customHeight="1">
      <c r="A367" t="s">
        <v>1495</v>
      </c>
      <c r="B367" t="s">
        <v>1626</v>
      </c>
      <c r="C367" s="1">
        <v>11327</v>
      </c>
      <c r="D367" s="1">
        <f t="shared" si="5"/>
        <v>11327</v>
      </c>
      <c r="E367" s="3" t="s">
        <v>591</v>
      </c>
      <c r="F367" t="s">
        <v>1584</v>
      </c>
      <c r="G367" t="s">
        <v>1569</v>
      </c>
      <c r="H367" s="7">
        <v>1</v>
      </c>
      <c r="I367">
        <v>730</v>
      </c>
    </row>
    <row r="368" spans="1:9" ht="12" customHeight="1">
      <c r="A368" t="s">
        <v>1495</v>
      </c>
      <c r="B368" t="s">
        <v>1626</v>
      </c>
      <c r="C368" s="1">
        <v>11691</v>
      </c>
      <c r="D368" s="1">
        <f t="shared" si="5"/>
        <v>11691</v>
      </c>
      <c r="E368" s="3" t="s">
        <v>654</v>
      </c>
      <c r="F368" t="s">
        <v>1584</v>
      </c>
      <c r="G368" t="s">
        <v>1569</v>
      </c>
      <c r="H368" s="7">
        <v>5.1999999999999991E-2</v>
      </c>
      <c r="I368">
        <v>730</v>
      </c>
    </row>
    <row r="369" spans="1:9" ht="12" customHeight="1">
      <c r="A369" t="s">
        <v>1495</v>
      </c>
      <c r="B369" t="s">
        <v>1626</v>
      </c>
      <c r="C369" s="1">
        <v>11328</v>
      </c>
      <c r="D369" s="1">
        <f t="shared" si="5"/>
        <v>11328</v>
      </c>
      <c r="E369" s="3" t="s">
        <v>592</v>
      </c>
      <c r="F369" t="s">
        <v>1584</v>
      </c>
      <c r="G369" t="s">
        <v>1569</v>
      </c>
      <c r="H369" s="7">
        <v>1</v>
      </c>
      <c r="I369" t="e">
        <v>#N/A</v>
      </c>
    </row>
    <row r="370" spans="1:9" ht="12" customHeight="1">
      <c r="A370" t="s">
        <v>1495</v>
      </c>
      <c r="B370" t="s">
        <v>1626</v>
      </c>
      <c r="C370" s="1">
        <v>11329</v>
      </c>
      <c r="D370" s="1">
        <f t="shared" si="5"/>
        <v>11329</v>
      </c>
      <c r="E370" s="3" t="s">
        <v>593</v>
      </c>
      <c r="F370" t="s">
        <v>1584</v>
      </c>
      <c r="G370" t="s">
        <v>1569</v>
      </c>
      <c r="H370" s="7">
        <v>1</v>
      </c>
      <c r="I370" t="e">
        <v>#N/A</v>
      </c>
    </row>
    <row r="371" spans="1:9" ht="12" customHeight="1">
      <c r="A371" t="s">
        <v>1495</v>
      </c>
      <c r="B371" t="s">
        <v>1626</v>
      </c>
      <c r="C371" s="1">
        <v>11330</v>
      </c>
      <c r="D371" s="1">
        <f t="shared" si="5"/>
        <v>11330</v>
      </c>
      <c r="E371" s="3" t="s">
        <v>594</v>
      </c>
      <c r="F371" t="s">
        <v>1584</v>
      </c>
      <c r="G371" t="s">
        <v>1569</v>
      </c>
      <c r="H371" s="7">
        <v>1</v>
      </c>
      <c r="I371" t="e">
        <v>#N/A</v>
      </c>
    </row>
    <row r="372" spans="1:9" ht="12" customHeight="1">
      <c r="A372" t="s">
        <v>1495</v>
      </c>
      <c r="B372" t="s">
        <v>1626</v>
      </c>
      <c r="C372" s="1">
        <v>11331</v>
      </c>
      <c r="D372" s="1">
        <f t="shared" si="5"/>
        <v>11331</v>
      </c>
      <c r="E372" s="3" t="s">
        <v>595</v>
      </c>
      <c r="F372" t="s">
        <v>1584</v>
      </c>
      <c r="G372" t="s">
        <v>1569</v>
      </c>
      <c r="H372" s="7">
        <v>1</v>
      </c>
      <c r="I372" t="e">
        <v>#N/A</v>
      </c>
    </row>
    <row r="373" spans="1:9" ht="12" customHeight="1">
      <c r="A373" t="s">
        <v>1495</v>
      </c>
      <c r="B373" t="s">
        <v>1626</v>
      </c>
      <c r="C373" s="1">
        <v>12107</v>
      </c>
      <c r="D373" s="1">
        <f t="shared" si="5"/>
        <v>12107</v>
      </c>
      <c r="E373" s="3" t="s">
        <v>768</v>
      </c>
      <c r="F373" t="s">
        <v>1584</v>
      </c>
      <c r="G373" t="s">
        <v>1569</v>
      </c>
      <c r="H373" s="7">
        <v>0.5</v>
      </c>
      <c r="I373">
        <v>730</v>
      </c>
    </row>
    <row r="374" spans="1:9" ht="12" customHeight="1">
      <c r="A374" t="s">
        <v>1495</v>
      </c>
      <c r="B374" t="s">
        <v>1626</v>
      </c>
      <c r="C374" s="1">
        <v>12108</v>
      </c>
      <c r="D374" s="1">
        <f t="shared" si="5"/>
        <v>12108</v>
      </c>
      <c r="E374" s="3" t="s">
        <v>769</v>
      </c>
      <c r="F374" t="s">
        <v>1584</v>
      </c>
      <c r="G374" t="s">
        <v>1569</v>
      </c>
      <c r="H374" s="7">
        <v>0.25</v>
      </c>
      <c r="I374">
        <v>730</v>
      </c>
    </row>
    <row r="375" spans="1:9" ht="12" customHeight="1">
      <c r="A375" t="s">
        <v>1495</v>
      </c>
      <c r="B375" t="s">
        <v>1626</v>
      </c>
      <c r="C375" s="1">
        <v>12109</v>
      </c>
      <c r="D375" s="1">
        <f t="shared" si="5"/>
        <v>12109</v>
      </c>
      <c r="E375" s="3" t="s">
        <v>770</v>
      </c>
      <c r="F375" t="s">
        <v>1584</v>
      </c>
      <c r="G375" t="s">
        <v>1569</v>
      </c>
      <c r="H375" s="7">
        <v>0.25</v>
      </c>
      <c r="I375">
        <v>730</v>
      </c>
    </row>
    <row r="376" spans="1:9" ht="12" customHeight="1">
      <c r="A376" t="s">
        <v>1495</v>
      </c>
      <c r="B376" t="s">
        <v>1626</v>
      </c>
      <c r="C376" s="1">
        <v>12110</v>
      </c>
      <c r="D376" s="1">
        <f t="shared" si="5"/>
        <v>12110</v>
      </c>
      <c r="E376" s="3" t="s">
        <v>771</v>
      </c>
      <c r="F376" t="s">
        <v>1584</v>
      </c>
      <c r="G376" t="s">
        <v>1569</v>
      </c>
      <c r="H376" s="7">
        <v>0.25</v>
      </c>
      <c r="I376">
        <v>730</v>
      </c>
    </row>
    <row r="377" spans="1:9" ht="12" customHeight="1">
      <c r="A377" t="s">
        <v>1495</v>
      </c>
      <c r="B377" t="s">
        <v>1626</v>
      </c>
      <c r="C377" s="1">
        <v>12111</v>
      </c>
      <c r="D377" s="1">
        <f t="shared" si="5"/>
        <v>12111</v>
      </c>
      <c r="E377" s="3" t="s">
        <v>772</v>
      </c>
      <c r="F377" t="s">
        <v>1584</v>
      </c>
      <c r="G377" t="s">
        <v>1569</v>
      </c>
      <c r="H377" s="7">
        <v>0.25</v>
      </c>
      <c r="I377">
        <v>730</v>
      </c>
    </row>
    <row r="378" spans="1:9" ht="12" customHeight="1">
      <c r="A378" t="s">
        <v>1495</v>
      </c>
      <c r="B378" t="s">
        <v>1626</v>
      </c>
      <c r="C378" s="1">
        <v>12112</v>
      </c>
      <c r="D378" s="1">
        <f t="shared" si="5"/>
        <v>12112</v>
      </c>
      <c r="E378" s="3" t="s">
        <v>773</v>
      </c>
      <c r="F378" t="s">
        <v>1584</v>
      </c>
      <c r="G378" t="s">
        <v>1569</v>
      </c>
      <c r="H378" s="7">
        <v>0.25</v>
      </c>
      <c r="I378">
        <v>730</v>
      </c>
    </row>
    <row r="379" spans="1:9" ht="12" customHeight="1">
      <c r="A379" t="s">
        <v>1495</v>
      </c>
      <c r="B379" t="s">
        <v>1626</v>
      </c>
      <c r="C379" s="1">
        <v>12113</v>
      </c>
      <c r="D379" s="1">
        <f t="shared" si="5"/>
        <v>12113</v>
      </c>
      <c r="E379" s="3" t="s">
        <v>774</v>
      </c>
      <c r="F379" t="s">
        <v>1584</v>
      </c>
      <c r="G379" t="s">
        <v>1569</v>
      </c>
      <c r="H379" s="7">
        <v>0.25</v>
      </c>
      <c r="I379">
        <v>730</v>
      </c>
    </row>
    <row r="380" spans="1:9" ht="12" customHeight="1">
      <c r="A380" t="s">
        <v>1495</v>
      </c>
      <c r="B380" t="s">
        <v>1626</v>
      </c>
      <c r="C380" s="1">
        <v>12114</v>
      </c>
      <c r="D380" s="1">
        <f t="shared" si="5"/>
        <v>12114</v>
      </c>
      <c r="E380" s="3" t="s">
        <v>775</v>
      </c>
      <c r="F380" t="s">
        <v>1584</v>
      </c>
      <c r="G380" t="s">
        <v>1569</v>
      </c>
      <c r="H380" s="7">
        <v>0.5</v>
      </c>
      <c r="I380">
        <v>730</v>
      </c>
    </row>
    <row r="381" spans="1:9" ht="12" customHeight="1">
      <c r="A381" t="s">
        <v>1694</v>
      </c>
      <c r="B381" t="s">
        <v>1695</v>
      </c>
      <c r="C381" s="1">
        <v>6549</v>
      </c>
      <c r="D381" s="1">
        <f t="shared" si="5"/>
        <v>6549</v>
      </c>
      <c r="E381" s="3" t="s">
        <v>620</v>
      </c>
      <c r="F381" t="s">
        <v>1581</v>
      </c>
      <c r="G381" t="s">
        <v>1578</v>
      </c>
      <c r="H381" s="7">
        <v>2.5</v>
      </c>
      <c r="I381">
        <v>555</v>
      </c>
    </row>
    <row r="382" spans="1:9" ht="12" customHeight="1">
      <c r="A382" t="s">
        <v>1694</v>
      </c>
      <c r="B382" t="s">
        <v>1695</v>
      </c>
      <c r="C382" s="1">
        <v>6645</v>
      </c>
      <c r="D382" s="1">
        <f t="shared" si="5"/>
        <v>6645</v>
      </c>
      <c r="E382" s="3" t="s">
        <v>192</v>
      </c>
      <c r="F382" t="s">
        <v>1581</v>
      </c>
      <c r="G382" t="s">
        <v>1578</v>
      </c>
      <c r="H382" s="7">
        <v>2.5</v>
      </c>
      <c r="I382">
        <v>555</v>
      </c>
    </row>
    <row r="383" spans="1:9" ht="12" customHeight="1">
      <c r="A383" t="s">
        <v>1694</v>
      </c>
      <c r="B383" t="s">
        <v>1695</v>
      </c>
      <c r="C383" s="1">
        <v>7212</v>
      </c>
      <c r="D383" s="1">
        <f t="shared" si="5"/>
        <v>7212</v>
      </c>
      <c r="E383" s="3" t="s">
        <v>226</v>
      </c>
      <c r="F383" t="s">
        <v>1581</v>
      </c>
      <c r="G383" t="s">
        <v>1578</v>
      </c>
      <c r="H383" s="7">
        <v>2.5</v>
      </c>
      <c r="I383">
        <v>540</v>
      </c>
    </row>
    <row r="384" spans="1:9" ht="12" customHeight="1">
      <c r="A384" t="s">
        <v>1631</v>
      </c>
      <c r="B384" t="s">
        <v>1632</v>
      </c>
      <c r="C384" s="1">
        <v>12012</v>
      </c>
      <c r="D384" s="1">
        <f t="shared" si="5"/>
        <v>12012</v>
      </c>
      <c r="E384" t="s">
        <v>741</v>
      </c>
      <c r="F384" t="s">
        <v>1595</v>
      </c>
      <c r="G384" t="s">
        <v>1578</v>
      </c>
      <c r="H384" s="7">
        <v>1</v>
      </c>
      <c r="I384" t="e">
        <v>#N/A</v>
      </c>
    </row>
    <row r="385" spans="1:9" ht="12" customHeight="1">
      <c r="A385" t="s">
        <v>1631</v>
      </c>
      <c r="B385" t="s">
        <v>1632</v>
      </c>
      <c r="C385" s="1">
        <v>12031</v>
      </c>
      <c r="D385" s="1">
        <f t="shared" si="5"/>
        <v>12031</v>
      </c>
      <c r="E385" t="s">
        <v>743</v>
      </c>
      <c r="F385" t="s">
        <v>1595</v>
      </c>
      <c r="G385" t="s">
        <v>1578</v>
      </c>
      <c r="H385" s="7">
        <v>1</v>
      </c>
      <c r="I385" t="e">
        <v>#N/A</v>
      </c>
    </row>
    <row r="386" spans="1:9" ht="12" customHeight="1">
      <c r="A386" t="s">
        <v>1633</v>
      </c>
      <c r="B386" t="s">
        <v>1634</v>
      </c>
      <c r="C386" s="1">
        <v>6151</v>
      </c>
      <c r="D386" s="1">
        <f t="shared" si="5"/>
        <v>6151</v>
      </c>
      <c r="E386" s="3" t="s">
        <v>40</v>
      </c>
      <c r="F386" t="s">
        <v>1581</v>
      </c>
      <c r="G386" t="s">
        <v>1569</v>
      </c>
      <c r="H386" s="7">
        <v>2.5500000000000003</v>
      </c>
      <c r="I386">
        <v>999</v>
      </c>
    </row>
    <row r="387" spans="1:9" ht="12" customHeight="1">
      <c r="A387" t="s">
        <v>1633</v>
      </c>
      <c r="B387" t="s">
        <v>1634</v>
      </c>
      <c r="C387" s="1">
        <v>12245</v>
      </c>
      <c r="D387" s="1">
        <f t="shared" si="5"/>
        <v>12245</v>
      </c>
      <c r="E387" s="3" t="s">
        <v>829</v>
      </c>
      <c r="F387" t="s">
        <v>1581</v>
      </c>
      <c r="G387" t="s">
        <v>1569</v>
      </c>
      <c r="H387" s="7">
        <v>2.5</v>
      </c>
      <c r="I387" t="e">
        <v>#N/A</v>
      </c>
    </row>
    <row r="388" spans="1:9" ht="12" customHeight="1">
      <c r="A388" t="s">
        <v>1406</v>
      </c>
      <c r="B388" t="s">
        <v>1636</v>
      </c>
      <c r="C388" s="1">
        <v>10756</v>
      </c>
      <c r="D388" s="1">
        <f t="shared" si="5"/>
        <v>10756</v>
      </c>
      <c r="E388" s="3" t="s">
        <v>428</v>
      </c>
      <c r="F388" t="s">
        <v>1613</v>
      </c>
      <c r="G388" t="s">
        <v>1562</v>
      </c>
      <c r="H388" s="7">
        <v>0.08</v>
      </c>
      <c r="I388">
        <v>50</v>
      </c>
    </row>
    <row r="389" spans="1:9" ht="12" customHeight="1">
      <c r="A389" t="s">
        <v>1406</v>
      </c>
      <c r="B389" t="s">
        <v>1636</v>
      </c>
      <c r="C389" s="1">
        <v>10757</v>
      </c>
      <c r="D389" s="1">
        <f t="shared" si="5"/>
        <v>10757</v>
      </c>
      <c r="E389" s="3" t="s">
        <v>429</v>
      </c>
      <c r="F389" t="s">
        <v>1613</v>
      </c>
      <c r="G389" t="s">
        <v>1562</v>
      </c>
      <c r="H389" s="7">
        <v>0.09</v>
      </c>
      <c r="I389">
        <v>50</v>
      </c>
    </row>
    <row r="390" spans="1:9" ht="12" customHeight="1">
      <c r="A390" t="s">
        <v>1406</v>
      </c>
      <c r="B390" t="s">
        <v>1637</v>
      </c>
      <c r="C390" s="1">
        <v>10016</v>
      </c>
      <c r="D390" s="1">
        <f t="shared" si="5"/>
        <v>10016</v>
      </c>
      <c r="E390" s="3" t="s">
        <v>1407</v>
      </c>
      <c r="F390" t="s">
        <v>1613</v>
      </c>
      <c r="G390" t="s">
        <v>1562</v>
      </c>
      <c r="H390" s="7">
        <v>0.3999999999999998</v>
      </c>
      <c r="I390">
        <v>150</v>
      </c>
    </row>
    <row r="391" spans="1:9" ht="12" customHeight="1">
      <c r="A391" t="s">
        <v>1406</v>
      </c>
      <c r="B391" t="s">
        <v>1638</v>
      </c>
      <c r="C391" s="1">
        <v>10345</v>
      </c>
      <c r="D391" s="1">
        <f t="shared" si="5"/>
        <v>10345</v>
      </c>
      <c r="E391" s="3" t="s">
        <v>1408</v>
      </c>
      <c r="F391" t="s">
        <v>1613</v>
      </c>
      <c r="G391" t="s">
        <v>1562</v>
      </c>
      <c r="H391" s="7">
        <v>2.7999999999999997E-2</v>
      </c>
      <c r="I391">
        <v>95</v>
      </c>
    </row>
    <row r="392" spans="1:9" ht="12" customHeight="1">
      <c r="A392" t="s">
        <v>1406</v>
      </c>
      <c r="B392" t="s">
        <v>1639</v>
      </c>
      <c r="C392" s="1">
        <v>10408</v>
      </c>
      <c r="D392" s="1">
        <f t="shared" si="5"/>
        <v>10408</v>
      </c>
      <c r="E392" s="3" t="s">
        <v>1409</v>
      </c>
      <c r="F392" t="s">
        <v>1613</v>
      </c>
      <c r="G392" t="s">
        <v>1562</v>
      </c>
      <c r="H392" s="7">
        <v>0.15</v>
      </c>
      <c r="I392">
        <v>43</v>
      </c>
    </row>
    <row r="393" spans="1:9" ht="12" customHeight="1">
      <c r="A393" t="s">
        <v>1406</v>
      </c>
      <c r="B393" t="s">
        <v>1637</v>
      </c>
      <c r="C393" s="1">
        <v>12079</v>
      </c>
      <c r="D393" s="1">
        <f t="shared" si="5"/>
        <v>12079</v>
      </c>
      <c r="E393" s="3" t="s">
        <v>1410</v>
      </c>
      <c r="F393" t="s">
        <v>1613</v>
      </c>
      <c r="G393" t="s">
        <v>1562</v>
      </c>
      <c r="H393" s="7">
        <v>0.17499999999999993</v>
      </c>
      <c r="I393">
        <v>50</v>
      </c>
    </row>
    <row r="394" spans="1:9" ht="12" customHeight="1">
      <c r="A394" t="s">
        <v>1406</v>
      </c>
      <c r="B394" t="s">
        <v>1637</v>
      </c>
      <c r="C394" s="1">
        <v>12080</v>
      </c>
      <c r="D394" s="1">
        <f t="shared" si="5"/>
        <v>12080</v>
      </c>
      <c r="E394" s="3" t="s">
        <v>1411</v>
      </c>
      <c r="F394" t="s">
        <v>1613</v>
      </c>
      <c r="G394" t="s">
        <v>1562</v>
      </c>
      <c r="H394" s="7">
        <v>9.0000000000000011E-2</v>
      </c>
      <c r="I394">
        <v>45</v>
      </c>
    </row>
    <row r="395" spans="1:9" ht="12" customHeight="1">
      <c r="A395" t="s">
        <v>1406</v>
      </c>
      <c r="B395" t="s">
        <v>1602</v>
      </c>
      <c r="C395" s="1">
        <v>11714</v>
      </c>
      <c r="D395" s="1">
        <f t="shared" si="5"/>
        <v>11714</v>
      </c>
      <c r="E395" s="3" t="s">
        <v>1428</v>
      </c>
      <c r="F395" t="s">
        <v>1613</v>
      </c>
      <c r="G395" t="s">
        <v>1562</v>
      </c>
      <c r="H395" s="7">
        <v>0.22999999999999998</v>
      </c>
      <c r="I395">
        <v>305</v>
      </c>
    </row>
    <row r="396" spans="1:9" ht="12" customHeight="1">
      <c r="A396" t="s">
        <v>1390</v>
      </c>
      <c r="B396" t="s">
        <v>1635</v>
      </c>
      <c r="C396" s="1">
        <v>6971</v>
      </c>
      <c r="D396" s="1">
        <f t="shared" si="5"/>
        <v>6971</v>
      </c>
      <c r="E396" s="3" t="s">
        <v>237</v>
      </c>
      <c r="F396" t="s">
        <v>1589</v>
      </c>
      <c r="G396" t="s">
        <v>1569</v>
      </c>
      <c r="H396" s="7">
        <v>0.75</v>
      </c>
      <c r="I396">
        <v>365</v>
      </c>
    </row>
    <row r="397" spans="1:9" ht="12" customHeight="1">
      <c r="A397" t="s">
        <v>1390</v>
      </c>
      <c r="B397" t="s">
        <v>1635</v>
      </c>
      <c r="C397" s="1">
        <v>10348</v>
      </c>
      <c r="D397" s="1">
        <f t="shared" si="5"/>
        <v>10348</v>
      </c>
      <c r="E397" s="3" t="s">
        <v>361</v>
      </c>
      <c r="F397" t="s">
        <v>1589</v>
      </c>
      <c r="G397" t="s">
        <v>1569</v>
      </c>
      <c r="H397" s="7">
        <v>8.9999999999999913E-2</v>
      </c>
      <c r="I397">
        <v>365</v>
      </c>
    </row>
    <row r="398" spans="1:9" ht="12" customHeight="1">
      <c r="A398" t="s">
        <v>1390</v>
      </c>
      <c r="B398" t="s">
        <v>1635</v>
      </c>
      <c r="C398" s="1" t="s">
        <v>1391</v>
      </c>
      <c r="D398" s="1">
        <f t="shared" ref="D398:D461" si="6">+C398*1</f>
        <v>6968</v>
      </c>
      <c r="E398" s="3" t="s">
        <v>1392</v>
      </c>
      <c r="F398" t="s">
        <v>1589</v>
      </c>
      <c r="G398" t="s">
        <v>1569</v>
      </c>
      <c r="H398" s="7">
        <v>3.0000000000000086E-2</v>
      </c>
      <c r="I398">
        <v>365</v>
      </c>
    </row>
    <row r="399" spans="1:9" ht="12" customHeight="1">
      <c r="A399" t="s">
        <v>1390</v>
      </c>
      <c r="B399" t="s">
        <v>1635</v>
      </c>
      <c r="C399" s="1" t="s">
        <v>1393</v>
      </c>
      <c r="D399" s="1">
        <f t="shared" si="6"/>
        <v>6965</v>
      </c>
      <c r="E399" s="3" t="s">
        <v>1394</v>
      </c>
      <c r="F399" t="s">
        <v>1589</v>
      </c>
      <c r="G399" t="s">
        <v>1569</v>
      </c>
      <c r="H399" s="7">
        <v>7.9999999999999905E-2</v>
      </c>
      <c r="I399">
        <v>365</v>
      </c>
    </row>
    <row r="400" spans="1:9" ht="12" customHeight="1">
      <c r="A400" t="s">
        <v>1390</v>
      </c>
      <c r="B400" t="s">
        <v>1635</v>
      </c>
      <c r="C400" s="1">
        <v>10755</v>
      </c>
      <c r="D400" s="1">
        <f t="shared" si="6"/>
        <v>10755</v>
      </c>
      <c r="E400" s="3" t="s">
        <v>1395</v>
      </c>
      <c r="F400" t="s">
        <v>1589</v>
      </c>
      <c r="G400" t="s">
        <v>1569</v>
      </c>
      <c r="H400" s="7">
        <v>0.1</v>
      </c>
      <c r="I400">
        <v>365</v>
      </c>
    </row>
    <row r="401" spans="1:9" ht="12" customHeight="1">
      <c r="A401" t="s">
        <v>1390</v>
      </c>
      <c r="B401" t="s">
        <v>1635</v>
      </c>
      <c r="C401" s="1" t="s">
        <v>1396</v>
      </c>
      <c r="D401" s="1">
        <f t="shared" si="6"/>
        <v>9571</v>
      </c>
      <c r="E401" s="3" t="s">
        <v>1397</v>
      </c>
      <c r="F401" t="s">
        <v>1589</v>
      </c>
      <c r="G401" t="s">
        <v>1569</v>
      </c>
      <c r="H401" s="7">
        <v>0.1</v>
      </c>
      <c r="I401">
        <v>365</v>
      </c>
    </row>
    <row r="402" spans="1:9" ht="12" customHeight="1">
      <c r="A402" t="s">
        <v>1390</v>
      </c>
      <c r="B402" t="s">
        <v>1635</v>
      </c>
      <c r="C402" s="1" t="s">
        <v>1398</v>
      </c>
      <c r="D402" s="1">
        <f t="shared" si="6"/>
        <v>6966</v>
      </c>
      <c r="E402" s="3" t="s">
        <v>1399</v>
      </c>
      <c r="F402" t="s">
        <v>1589</v>
      </c>
      <c r="G402" t="s">
        <v>1569</v>
      </c>
      <c r="H402" s="7">
        <v>0.40000000000000008</v>
      </c>
      <c r="I402">
        <v>365</v>
      </c>
    </row>
    <row r="403" spans="1:9" ht="12" customHeight="1">
      <c r="A403" t="s">
        <v>1390</v>
      </c>
      <c r="B403" t="s">
        <v>1635</v>
      </c>
      <c r="C403" s="1" t="s">
        <v>1400</v>
      </c>
      <c r="D403" s="1">
        <f t="shared" si="6"/>
        <v>6967</v>
      </c>
      <c r="E403" s="3" t="s">
        <v>1401</v>
      </c>
      <c r="F403" t="s">
        <v>1589</v>
      </c>
      <c r="G403" t="s">
        <v>1569</v>
      </c>
      <c r="H403" s="7">
        <v>0.75</v>
      </c>
      <c r="I403">
        <v>365</v>
      </c>
    </row>
    <row r="404" spans="1:9" ht="12" customHeight="1">
      <c r="A404" t="s">
        <v>1390</v>
      </c>
      <c r="B404" t="s">
        <v>1635</v>
      </c>
      <c r="C404" s="1">
        <v>11425</v>
      </c>
      <c r="D404" s="1">
        <f t="shared" si="6"/>
        <v>11425</v>
      </c>
      <c r="E404" s="3" t="s">
        <v>1402</v>
      </c>
      <c r="F404" t="s">
        <v>1589</v>
      </c>
      <c r="G404" t="s">
        <v>1569</v>
      </c>
      <c r="H404" s="7">
        <v>0.82499999999999996</v>
      </c>
      <c r="I404">
        <v>365</v>
      </c>
    </row>
    <row r="405" spans="1:9" ht="12" customHeight="1">
      <c r="A405" t="s">
        <v>1390</v>
      </c>
      <c r="B405" t="s">
        <v>1635</v>
      </c>
      <c r="C405" s="1" t="s">
        <v>1403</v>
      </c>
      <c r="D405" s="1">
        <f t="shared" si="6"/>
        <v>6970</v>
      </c>
      <c r="E405" s="3" t="s">
        <v>1404</v>
      </c>
      <c r="F405" t="s">
        <v>1589</v>
      </c>
      <c r="G405" t="s">
        <v>1569</v>
      </c>
      <c r="H405" s="7">
        <v>0.4</v>
      </c>
      <c r="I405">
        <v>365</v>
      </c>
    </row>
    <row r="406" spans="1:9" ht="12" customHeight="1">
      <c r="A406" t="s">
        <v>1390</v>
      </c>
      <c r="B406" t="s">
        <v>1635</v>
      </c>
      <c r="C406" s="1">
        <v>11426</v>
      </c>
      <c r="D406" s="1">
        <f t="shared" si="6"/>
        <v>11426</v>
      </c>
      <c r="E406" s="3" t="s">
        <v>1405</v>
      </c>
      <c r="F406" t="s">
        <v>1589</v>
      </c>
      <c r="G406" t="s">
        <v>1569</v>
      </c>
      <c r="H406" s="7">
        <v>0.82499999999999996</v>
      </c>
      <c r="I406">
        <v>365</v>
      </c>
    </row>
    <row r="407" spans="1:9" ht="12" customHeight="1">
      <c r="A407" t="s">
        <v>1412</v>
      </c>
      <c r="B407" t="s">
        <v>1640</v>
      </c>
      <c r="C407" s="1">
        <v>10480</v>
      </c>
      <c r="D407" s="1">
        <f t="shared" si="6"/>
        <v>10480</v>
      </c>
      <c r="E407" s="3" t="s">
        <v>1413</v>
      </c>
      <c r="F407" t="s">
        <v>1589</v>
      </c>
      <c r="G407" t="s">
        <v>1569</v>
      </c>
      <c r="H407" s="7">
        <v>0.15</v>
      </c>
      <c r="I407">
        <v>330</v>
      </c>
    </row>
    <row r="408" spans="1:9" ht="12" customHeight="1">
      <c r="A408" t="s">
        <v>1412</v>
      </c>
      <c r="B408" t="s">
        <v>1640</v>
      </c>
      <c r="C408" s="1">
        <v>10745</v>
      </c>
      <c r="D408" s="1">
        <f t="shared" si="6"/>
        <v>10745</v>
      </c>
      <c r="E408" s="3" t="s">
        <v>1414</v>
      </c>
      <c r="F408" t="s">
        <v>1589</v>
      </c>
      <c r="G408" t="s">
        <v>1569</v>
      </c>
      <c r="H408" s="7">
        <v>0.17500000000000004</v>
      </c>
      <c r="I408">
        <v>330</v>
      </c>
    </row>
    <row r="409" spans="1:9" ht="12" customHeight="1">
      <c r="A409" t="s">
        <v>1412</v>
      </c>
      <c r="B409" t="s">
        <v>1640</v>
      </c>
      <c r="C409" s="1">
        <v>11813</v>
      </c>
      <c r="D409" s="1">
        <f t="shared" si="6"/>
        <v>11813</v>
      </c>
      <c r="E409" s="3" t="s">
        <v>1415</v>
      </c>
      <c r="F409" t="s">
        <v>1589</v>
      </c>
      <c r="G409" t="s">
        <v>1569</v>
      </c>
      <c r="H409" s="7">
        <v>0.17499999999999999</v>
      </c>
      <c r="I409">
        <v>365</v>
      </c>
    </row>
    <row r="410" spans="1:9" ht="12" customHeight="1">
      <c r="A410" t="s">
        <v>1412</v>
      </c>
      <c r="B410" t="s">
        <v>1641</v>
      </c>
      <c r="C410" s="1">
        <v>10861</v>
      </c>
      <c r="D410" s="1">
        <f t="shared" si="6"/>
        <v>10861</v>
      </c>
      <c r="E410" t="s">
        <v>1416</v>
      </c>
      <c r="F410" t="s">
        <v>1589</v>
      </c>
      <c r="G410" t="s">
        <v>1569</v>
      </c>
      <c r="H410" s="7">
        <v>2.0999999999999998E-2</v>
      </c>
      <c r="I410">
        <v>270</v>
      </c>
    </row>
    <row r="411" spans="1:9" ht="12" customHeight="1">
      <c r="A411" t="s">
        <v>1412</v>
      </c>
      <c r="B411" t="s">
        <v>1642</v>
      </c>
      <c r="C411" s="1">
        <v>11088</v>
      </c>
      <c r="D411" s="1">
        <f t="shared" si="6"/>
        <v>11088</v>
      </c>
      <c r="E411" t="s">
        <v>1417</v>
      </c>
      <c r="F411" t="s">
        <v>1589</v>
      </c>
      <c r="G411" t="s">
        <v>1569</v>
      </c>
      <c r="H411" s="7">
        <v>0.15</v>
      </c>
      <c r="I411" t="e">
        <v>#N/A</v>
      </c>
    </row>
    <row r="412" spans="1:9" ht="12" customHeight="1">
      <c r="A412" t="s">
        <v>1412</v>
      </c>
      <c r="B412" t="s">
        <v>1642</v>
      </c>
      <c r="C412" s="1">
        <v>11089</v>
      </c>
      <c r="D412" s="1">
        <f t="shared" si="6"/>
        <v>11089</v>
      </c>
      <c r="E412" t="s">
        <v>1418</v>
      </c>
      <c r="F412" t="s">
        <v>1589</v>
      </c>
      <c r="G412" t="s">
        <v>1569</v>
      </c>
      <c r="H412" s="7">
        <v>0.125</v>
      </c>
      <c r="I412">
        <v>270</v>
      </c>
    </row>
    <row r="413" spans="1:9" ht="12" customHeight="1">
      <c r="A413" t="s">
        <v>1412</v>
      </c>
      <c r="B413" t="s">
        <v>1643</v>
      </c>
      <c r="C413" s="1">
        <v>11874</v>
      </c>
      <c r="D413" s="1">
        <f t="shared" si="6"/>
        <v>11874</v>
      </c>
      <c r="E413" s="3" t="s">
        <v>1419</v>
      </c>
      <c r="F413" t="s">
        <v>1589</v>
      </c>
      <c r="G413" t="s">
        <v>1569</v>
      </c>
      <c r="H413" s="7">
        <v>0.15</v>
      </c>
      <c r="I413">
        <v>270</v>
      </c>
    </row>
    <row r="414" spans="1:9" ht="12" customHeight="1">
      <c r="A414" t="s">
        <v>1412</v>
      </c>
      <c r="B414" t="s">
        <v>1643</v>
      </c>
      <c r="C414" s="1">
        <v>11875</v>
      </c>
      <c r="D414" s="1">
        <f t="shared" si="6"/>
        <v>11875</v>
      </c>
      <c r="E414" s="3" t="s">
        <v>1420</v>
      </c>
      <c r="F414" t="s">
        <v>1589</v>
      </c>
      <c r="G414" t="s">
        <v>1569</v>
      </c>
      <c r="H414" s="7">
        <v>0.15000000000000002</v>
      </c>
      <c r="I414">
        <v>270</v>
      </c>
    </row>
    <row r="415" spans="1:9" ht="12" customHeight="1">
      <c r="A415" t="s">
        <v>1412</v>
      </c>
      <c r="B415" t="s">
        <v>1643</v>
      </c>
      <c r="C415" s="1">
        <v>12222</v>
      </c>
      <c r="D415" s="1">
        <f t="shared" si="6"/>
        <v>12222</v>
      </c>
      <c r="E415" s="3" t="s">
        <v>1421</v>
      </c>
      <c r="F415" t="s">
        <v>1589</v>
      </c>
      <c r="G415" t="s">
        <v>1569</v>
      </c>
      <c r="H415" s="7">
        <v>0.15000000000000005</v>
      </c>
      <c r="I415">
        <v>270</v>
      </c>
    </row>
    <row r="416" spans="1:9" ht="12" customHeight="1">
      <c r="A416" t="s">
        <v>1412</v>
      </c>
      <c r="B416" t="s">
        <v>1644</v>
      </c>
      <c r="C416" s="1">
        <v>11161</v>
      </c>
      <c r="D416" s="1">
        <f t="shared" si="6"/>
        <v>11161</v>
      </c>
      <c r="E416" t="s">
        <v>1422</v>
      </c>
      <c r="F416" t="s">
        <v>1589</v>
      </c>
      <c r="G416" t="s">
        <v>1569</v>
      </c>
      <c r="H416" s="7">
        <v>0.04</v>
      </c>
      <c r="I416" t="e">
        <v>#N/A</v>
      </c>
    </row>
    <row r="417" spans="1:9" ht="12" customHeight="1">
      <c r="A417" t="s">
        <v>1412</v>
      </c>
      <c r="B417" t="s">
        <v>1644</v>
      </c>
      <c r="C417" s="1">
        <v>11162</v>
      </c>
      <c r="D417" s="1">
        <f t="shared" si="6"/>
        <v>11162</v>
      </c>
      <c r="E417" t="s">
        <v>1423</v>
      </c>
      <c r="F417" t="s">
        <v>1589</v>
      </c>
      <c r="G417" t="s">
        <v>1569</v>
      </c>
      <c r="H417" s="7">
        <v>0.04</v>
      </c>
      <c r="I417">
        <v>270</v>
      </c>
    </row>
    <row r="418" spans="1:9" ht="12" customHeight="1">
      <c r="A418" t="s">
        <v>1412</v>
      </c>
      <c r="B418" t="s">
        <v>1645</v>
      </c>
      <c r="C418" s="1">
        <v>11263</v>
      </c>
      <c r="D418" s="1">
        <f t="shared" si="6"/>
        <v>11263</v>
      </c>
      <c r="E418" s="3" t="s">
        <v>1424</v>
      </c>
      <c r="F418" t="s">
        <v>1589</v>
      </c>
      <c r="G418" t="s">
        <v>1569</v>
      </c>
      <c r="H418" s="7">
        <v>0.03</v>
      </c>
      <c r="I418">
        <v>365</v>
      </c>
    </row>
    <row r="419" spans="1:9" ht="12" customHeight="1">
      <c r="A419" t="s">
        <v>1412</v>
      </c>
      <c r="B419" t="s">
        <v>1645</v>
      </c>
      <c r="C419" s="1">
        <v>11264</v>
      </c>
      <c r="D419" s="1">
        <f t="shared" si="6"/>
        <v>11264</v>
      </c>
      <c r="E419" s="3" t="s">
        <v>1425</v>
      </c>
      <c r="F419" t="s">
        <v>1589</v>
      </c>
      <c r="G419" t="s">
        <v>1569</v>
      </c>
      <c r="H419" s="7">
        <v>0.08</v>
      </c>
      <c r="I419">
        <v>365</v>
      </c>
    </row>
    <row r="420" spans="1:9" ht="12" customHeight="1">
      <c r="A420" t="s">
        <v>1412</v>
      </c>
      <c r="B420" t="s">
        <v>1645</v>
      </c>
      <c r="C420" s="1">
        <v>11265</v>
      </c>
      <c r="D420" s="1">
        <f t="shared" si="6"/>
        <v>11265</v>
      </c>
      <c r="E420" s="3" t="s">
        <v>1426</v>
      </c>
      <c r="F420" t="s">
        <v>1589</v>
      </c>
      <c r="G420" t="s">
        <v>1569</v>
      </c>
      <c r="H420" s="7">
        <v>0.125</v>
      </c>
      <c r="I420">
        <v>210</v>
      </c>
    </row>
    <row r="421" spans="1:9" ht="12" customHeight="1">
      <c r="A421" t="s">
        <v>1412</v>
      </c>
      <c r="B421" t="s">
        <v>1645</v>
      </c>
      <c r="C421" s="1">
        <v>11925</v>
      </c>
      <c r="D421" s="1">
        <f t="shared" si="6"/>
        <v>11925</v>
      </c>
      <c r="E421" s="3" t="s">
        <v>1427</v>
      </c>
      <c r="F421" t="s">
        <v>1589</v>
      </c>
      <c r="G421" t="s">
        <v>1569</v>
      </c>
      <c r="H421" s="7">
        <v>0.25</v>
      </c>
      <c r="I421">
        <v>210</v>
      </c>
    </row>
    <row r="422" spans="1:9" ht="12" customHeight="1">
      <c r="A422" t="s">
        <v>1646</v>
      </c>
      <c r="B422" t="s">
        <v>1647</v>
      </c>
      <c r="C422" s="1">
        <v>12337</v>
      </c>
      <c r="D422" s="1">
        <f t="shared" si="6"/>
        <v>12337</v>
      </c>
      <c r="E422" t="s">
        <v>868</v>
      </c>
      <c r="F422" t="s">
        <v>1574</v>
      </c>
      <c r="G422" t="s">
        <v>1562</v>
      </c>
      <c r="H422" s="7">
        <v>0.63000000000000012</v>
      </c>
      <c r="I422" t="e">
        <v>#N/A</v>
      </c>
    </row>
    <row r="423" spans="1:9" ht="12" customHeight="1">
      <c r="A423" t="s">
        <v>1646</v>
      </c>
      <c r="B423" t="s">
        <v>1647</v>
      </c>
      <c r="C423" s="1">
        <v>12338</v>
      </c>
      <c r="D423" s="1">
        <f t="shared" si="6"/>
        <v>12338</v>
      </c>
      <c r="E423" t="s">
        <v>869</v>
      </c>
      <c r="F423" t="s">
        <v>1574</v>
      </c>
      <c r="G423" t="s">
        <v>1562</v>
      </c>
      <c r="H423" s="7">
        <v>0.62999999999999989</v>
      </c>
      <c r="I423" t="e">
        <v>#N/A</v>
      </c>
    </row>
    <row r="424" spans="1:9" ht="12" customHeight="1">
      <c r="A424" t="s">
        <v>1646</v>
      </c>
      <c r="B424" t="s">
        <v>1647</v>
      </c>
      <c r="C424" s="1">
        <v>12339</v>
      </c>
      <c r="D424" s="1">
        <f t="shared" si="6"/>
        <v>12339</v>
      </c>
      <c r="E424" t="s">
        <v>870</v>
      </c>
      <c r="F424" t="s">
        <v>1574</v>
      </c>
      <c r="G424" t="s">
        <v>1562</v>
      </c>
      <c r="H424" s="7">
        <v>0.62999999999999989</v>
      </c>
      <c r="I424" t="e">
        <v>#N/A</v>
      </c>
    </row>
    <row r="425" spans="1:9" ht="12" customHeight="1">
      <c r="A425" t="s">
        <v>1646</v>
      </c>
      <c r="B425" t="s">
        <v>1647</v>
      </c>
      <c r="C425" s="1">
        <v>12340</v>
      </c>
      <c r="D425" s="1">
        <f t="shared" si="6"/>
        <v>12340</v>
      </c>
      <c r="E425" t="s">
        <v>871</v>
      </c>
      <c r="F425" t="s">
        <v>1574</v>
      </c>
      <c r="G425" t="s">
        <v>1562</v>
      </c>
      <c r="H425" s="7">
        <v>0.63000000000000012</v>
      </c>
      <c r="I425" t="e">
        <v>#N/A</v>
      </c>
    </row>
    <row r="426" spans="1:9" ht="12" customHeight="1">
      <c r="A426" t="s">
        <v>1646</v>
      </c>
      <c r="B426" t="s">
        <v>1647</v>
      </c>
      <c r="C426" s="1">
        <v>12341</v>
      </c>
      <c r="D426" s="1">
        <f t="shared" si="6"/>
        <v>12341</v>
      </c>
      <c r="E426" t="s">
        <v>872</v>
      </c>
      <c r="F426" t="s">
        <v>1574</v>
      </c>
      <c r="G426" t="s">
        <v>1562</v>
      </c>
      <c r="H426" s="7">
        <v>0.85000000000000009</v>
      </c>
      <c r="I426" t="e">
        <v>#N/A</v>
      </c>
    </row>
    <row r="427" spans="1:9" ht="12" customHeight="1">
      <c r="A427" t="s">
        <v>1646</v>
      </c>
      <c r="B427" t="s">
        <v>1647</v>
      </c>
      <c r="C427" s="1">
        <v>12342</v>
      </c>
      <c r="D427" s="1">
        <f t="shared" si="6"/>
        <v>12342</v>
      </c>
      <c r="E427" t="s">
        <v>873</v>
      </c>
      <c r="F427" t="s">
        <v>1574</v>
      </c>
      <c r="G427" t="s">
        <v>1562</v>
      </c>
      <c r="H427" s="7" t="e">
        <v>#N/A</v>
      </c>
      <c r="I427" t="e">
        <v>#N/A</v>
      </c>
    </row>
    <row r="428" spans="1:9" ht="12" customHeight="1">
      <c r="A428" t="s">
        <v>1646</v>
      </c>
      <c r="B428" t="s">
        <v>1647</v>
      </c>
      <c r="C428" s="1">
        <v>12343</v>
      </c>
      <c r="D428" s="1">
        <f t="shared" si="6"/>
        <v>12343</v>
      </c>
      <c r="E428" t="s">
        <v>874</v>
      </c>
      <c r="F428" t="s">
        <v>1574</v>
      </c>
      <c r="G428" t="s">
        <v>1562</v>
      </c>
      <c r="H428" s="7" t="e">
        <v>#N/A</v>
      </c>
      <c r="I428" t="e">
        <v>#N/A</v>
      </c>
    </row>
    <row r="429" spans="1:9" ht="12" customHeight="1">
      <c r="A429" t="s">
        <v>1646</v>
      </c>
      <c r="B429" t="s">
        <v>1647</v>
      </c>
      <c r="C429" s="1">
        <v>12344</v>
      </c>
      <c r="D429" s="1">
        <f t="shared" si="6"/>
        <v>12344</v>
      </c>
      <c r="E429" t="s">
        <v>875</v>
      </c>
      <c r="F429" t="s">
        <v>1574</v>
      </c>
      <c r="G429" t="s">
        <v>1562</v>
      </c>
      <c r="H429" s="7">
        <v>1</v>
      </c>
      <c r="I429" t="e">
        <v>#N/A</v>
      </c>
    </row>
    <row r="430" spans="1:9" ht="12" customHeight="1">
      <c r="A430" t="s">
        <v>1646</v>
      </c>
      <c r="B430" t="s">
        <v>1647</v>
      </c>
      <c r="C430" s="1">
        <v>12345</v>
      </c>
      <c r="D430" s="1">
        <f t="shared" si="6"/>
        <v>12345</v>
      </c>
      <c r="E430" t="s">
        <v>876</v>
      </c>
      <c r="F430" t="s">
        <v>1574</v>
      </c>
      <c r="G430" t="s">
        <v>1562</v>
      </c>
      <c r="H430" s="7">
        <v>1</v>
      </c>
      <c r="I430" t="e">
        <v>#N/A</v>
      </c>
    </row>
    <row r="431" spans="1:9" ht="12" customHeight="1">
      <c r="A431" t="s">
        <v>1646</v>
      </c>
      <c r="B431" t="s">
        <v>1647</v>
      </c>
      <c r="C431" s="1">
        <v>12346</v>
      </c>
      <c r="D431" s="1">
        <f t="shared" si="6"/>
        <v>12346</v>
      </c>
      <c r="E431" t="s">
        <v>877</v>
      </c>
      <c r="F431" t="s">
        <v>1574</v>
      </c>
      <c r="G431" t="s">
        <v>1562</v>
      </c>
      <c r="H431" s="7">
        <v>1</v>
      </c>
      <c r="I431" t="e">
        <v>#N/A</v>
      </c>
    </row>
    <row r="432" spans="1:9" ht="12" customHeight="1">
      <c r="A432" t="s">
        <v>1646</v>
      </c>
      <c r="B432" t="s">
        <v>1647</v>
      </c>
      <c r="C432" s="1">
        <v>12347</v>
      </c>
      <c r="D432" s="1">
        <f t="shared" si="6"/>
        <v>12347</v>
      </c>
      <c r="E432" t="s">
        <v>878</v>
      </c>
      <c r="F432" t="s">
        <v>1574</v>
      </c>
      <c r="G432" t="s">
        <v>1562</v>
      </c>
      <c r="H432" s="7">
        <v>1</v>
      </c>
      <c r="I432" t="e">
        <v>#N/A</v>
      </c>
    </row>
    <row r="433" spans="1:9" ht="12" customHeight="1">
      <c r="A433" t="s">
        <v>1646</v>
      </c>
      <c r="B433" t="s">
        <v>1647</v>
      </c>
      <c r="C433" s="1">
        <v>12348</v>
      </c>
      <c r="D433" s="1">
        <f t="shared" si="6"/>
        <v>12348</v>
      </c>
      <c r="E433" t="s">
        <v>879</v>
      </c>
      <c r="F433" t="s">
        <v>1574</v>
      </c>
      <c r="G433" t="s">
        <v>1562</v>
      </c>
      <c r="H433" s="7">
        <v>0.99999999999999989</v>
      </c>
      <c r="I433" t="e">
        <v>#N/A</v>
      </c>
    </row>
    <row r="434" spans="1:9" ht="12" customHeight="1">
      <c r="A434" t="s">
        <v>1646</v>
      </c>
      <c r="B434" t="s">
        <v>1647</v>
      </c>
      <c r="C434" s="1">
        <v>12349</v>
      </c>
      <c r="D434" s="1">
        <f t="shared" si="6"/>
        <v>12349</v>
      </c>
      <c r="E434" t="s">
        <v>880</v>
      </c>
      <c r="F434" t="s">
        <v>1574</v>
      </c>
      <c r="G434" t="s">
        <v>1562</v>
      </c>
      <c r="H434" s="7">
        <v>1</v>
      </c>
      <c r="I434" t="e">
        <v>#N/A</v>
      </c>
    </row>
    <row r="435" spans="1:9" ht="12" customHeight="1">
      <c r="A435" t="s">
        <v>1646</v>
      </c>
      <c r="B435" t="s">
        <v>1647</v>
      </c>
      <c r="C435" s="1">
        <v>12350</v>
      </c>
      <c r="D435" s="1">
        <f t="shared" si="6"/>
        <v>12350</v>
      </c>
      <c r="E435" t="s">
        <v>881</v>
      </c>
      <c r="F435" t="s">
        <v>1574</v>
      </c>
      <c r="G435" t="s">
        <v>1562</v>
      </c>
      <c r="H435" s="7">
        <v>1</v>
      </c>
      <c r="I435" t="e">
        <v>#N/A</v>
      </c>
    </row>
    <row r="436" spans="1:9" ht="12" customHeight="1">
      <c r="A436" t="s">
        <v>1646</v>
      </c>
      <c r="B436" t="s">
        <v>1647</v>
      </c>
      <c r="C436" s="1">
        <v>12351</v>
      </c>
      <c r="D436" s="1">
        <f t="shared" si="6"/>
        <v>12351</v>
      </c>
      <c r="E436" t="s">
        <v>882</v>
      </c>
      <c r="F436" t="s">
        <v>1574</v>
      </c>
      <c r="G436" t="s">
        <v>1562</v>
      </c>
      <c r="H436" s="7">
        <v>0.99999999999999933</v>
      </c>
      <c r="I436" t="e">
        <v>#N/A</v>
      </c>
    </row>
    <row r="437" spans="1:9" ht="12" customHeight="1">
      <c r="A437" t="s">
        <v>1429</v>
      </c>
      <c r="B437" t="s">
        <v>1648</v>
      </c>
      <c r="C437" s="1" t="s">
        <v>1430</v>
      </c>
      <c r="D437" s="1">
        <f t="shared" si="6"/>
        <v>4683</v>
      </c>
      <c r="E437" s="3" t="s">
        <v>1431</v>
      </c>
      <c r="F437" t="s">
        <v>1589</v>
      </c>
      <c r="G437" t="s">
        <v>1569</v>
      </c>
      <c r="H437" s="7">
        <v>9.9999999999999908E-2</v>
      </c>
      <c r="I437">
        <v>365</v>
      </c>
    </row>
    <row r="438" spans="1:9" ht="12" customHeight="1">
      <c r="A438" t="s">
        <v>1429</v>
      </c>
      <c r="B438" t="s">
        <v>1648</v>
      </c>
      <c r="C438" s="1" t="s">
        <v>1432</v>
      </c>
      <c r="D438" s="1">
        <f t="shared" si="6"/>
        <v>4703</v>
      </c>
      <c r="E438" s="3" t="s">
        <v>1433</v>
      </c>
      <c r="F438" t="s">
        <v>1589</v>
      </c>
      <c r="G438" t="s">
        <v>1569</v>
      </c>
      <c r="H438" s="7">
        <v>9.9999999999999936E-2</v>
      </c>
      <c r="I438">
        <v>365</v>
      </c>
    </row>
    <row r="439" spans="1:9" ht="12" customHeight="1">
      <c r="A439" t="s">
        <v>1429</v>
      </c>
      <c r="B439" t="s">
        <v>1648</v>
      </c>
      <c r="C439" s="1" t="s">
        <v>1434</v>
      </c>
      <c r="D439" s="1">
        <f t="shared" si="6"/>
        <v>4704</v>
      </c>
      <c r="E439" s="3" t="s">
        <v>1435</v>
      </c>
      <c r="F439" t="s">
        <v>1589</v>
      </c>
      <c r="G439" t="s">
        <v>1569</v>
      </c>
      <c r="H439" s="7">
        <v>9.9999999999999964E-2</v>
      </c>
      <c r="I439">
        <v>365</v>
      </c>
    </row>
    <row r="440" spans="1:9" ht="12" customHeight="1">
      <c r="A440" t="s">
        <v>1429</v>
      </c>
      <c r="B440" t="s">
        <v>1648</v>
      </c>
      <c r="C440" s="1" t="s">
        <v>1441</v>
      </c>
      <c r="D440" s="1">
        <f t="shared" si="6"/>
        <v>5161</v>
      </c>
      <c r="E440" s="3" t="s">
        <v>1442</v>
      </c>
      <c r="F440" t="s">
        <v>1589</v>
      </c>
      <c r="G440" t="s">
        <v>1569</v>
      </c>
      <c r="H440" s="7">
        <v>1.6999999999999998E-2</v>
      </c>
      <c r="I440">
        <v>180</v>
      </c>
    </row>
    <row r="441" spans="1:9" ht="12" customHeight="1">
      <c r="A441" t="s">
        <v>1429</v>
      </c>
      <c r="B441" t="s">
        <v>1648</v>
      </c>
      <c r="C441" s="1">
        <v>11861</v>
      </c>
      <c r="D441" s="1">
        <f t="shared" si="6"/>
        <v>11861</v>
      </c>
      <c r="E441" t="s">
        <v>1443</v>
      </c>
      <c r="F441" t="s">
        <v>1589</v>
      </c>
      <c r="G441" t="s">
        <v>1569</v>
      </c>
      <c r="H441" s="7">
        <v>0.255</v>
      </c>
      <c r="I441" t="e">
        <v>#N/A</v>
      </c>
    </row>
    <row r="442" spans="1:9" ht="12" customHeight="1">
      <c r="A442" t="s">
        <v>1429</v>
      </c>
      <c r="B442" t="s">
        <v>1648</v>
      </c>
      <c r="C442" s="1">
        <v>11862</v>
      </c>
      <c r="D442" s="1">
        <f t="shared" si="6"/>
        <v>11862</v>
      </c>
      <c r="E442" t="s">
        <v>1444</v>
      </c>
      <c r="F442" t="s">
        <v>1589</v>
      </c>
      <c r="G442" t="s">
        <v>1569</v>
      </c>
      <c r="H442" s="7">
        <v>0.255</v>
      </c>
      <c r="I442" t="e">
        <v>#N/A</v>
      </c>
    </row>
    <row r="443" spans="1:9" ht="12" customHeight="1">
      <c r="A443" t="s">
        <v>1449</v>
      </c>
      <c r="B443" t="s">
        <v>1648</v>
      </c>
      <c r="C443" s="1" t="s">
        <v>1450</v>
      </c>
      <c r="D443" s="1">
        <f t="shared" si="6"/>
        <v>5003</v>
      </c>
      <c r="E443" t="s">
        <v>1451</v>
      </c>
      <c r="F443" t="s">
        <v>1589</v>
      </c>
      <c r="G443" t="s">
        <v>1569</v>
      </c>
      <c r="H443" s="7">
        <v>0.05</v>
      </c>
      <c r="I443" t="e">
        <v>#N/A</v>
      </c>
    </row>
    <row r="444" spans="1:9" ht="12" customHeight="1">
      <c r="A444" t="s">
        <v>1449</v>
      </c>
      <c r="B444" t="s">
        <v>1648</v>
      </c>
      <c r="C444" s="1" t="s">
        <v>1452</v>
      </c>
      <c r="D444" s="1">
        <f t="shared" si="6"/>
        <v>5004</v>
      </c>
      <c r="E444" t="s">
        <v>1453</v>
      </c>
      <c r="F444" t="s">
        <v>1589</v>
      </c>
      <c r="G444" t="s">
        <v>1569</v>
      </c>
      <c r="H444" s="7">
        <v>0.05</v>
      </c>
      <c r="I444" t="e">
        <v>#N/A</v>
      </c>
    </row>
    <row r="445" spans="1:9" ht="12" customHeight="1">
      <c r="A445" t="s">
        <v>1449</v>
      </c>
      <c r="B445" t="s">
        <v>1648</v>
      </c>
      <c r="C445" s="1" t="s">
        <v>1454</v>
      </c>
      <c r="D445" s="1">
        <f t="shared" si="6"/>
        <v>5007</v>
      </c>
      <c r="E445" s="3" t="s">
        <v>1455</v>
      </c>
      <c r="F445" t="s">
        <v>1589</v>
      </c>
      <c r="G445" t="s">
        <v>1569</v>
      </c>
      <c r="H445" s="7">
        <v>8.4999999999999951E-2</v>
      </c>
      <c r="I445">
        <v>180</v>
      </c>
    </row>
    <row r="446" spans="1:9" ht="12" customHeight="1">
      <c r="A446" t="s">
        <v>1449</v>
      </c>
      <c r="B446" t="s">
        <v>1648</v>
      </c>
      <c r="C446" s="1" t="s">
        <v>1456</v>
      </c>
      <c r="D446" s="1">
        <f t="shared" si="6"/>
        <v>5008</v>
      </c>
      <c r="E446" s="3" t="s">
        <v>1457</v>
      </c>
      <c r="F446" t="s">
        <v>1589</v>
      </c>
      <c r="G446" t="s">
        <v>1569</v>
      </c>
      <c r="H446" s="7">
        <v>8.5000000000000034E-2</v>
      </c>
      <c r="I446">
        <v>180</v>
      </c>
    </row>
    <row r="447" spans="1:9" ht="12" customHeight="1">
      <c r="A447" t="s">
        <v>1449</v>
      </c>
      <c r="B447" t="s">
        <v>1648</v>
      </c>
      <c r="C447" s="1" t="s">
        <v>1458</v>
      </c>
      <c r="D447" s="1">
        <f t="shared" si="6"/>
        <v>5009</v>
      </c>
      <c r="E447" s="3" t="s">
        <v>1459</v>
      </c>
      <c r="F447" t="s">
        <v>1589</v>
      </c>
      <c r="G447" t="s">
        <v>1569</v>
      </c>
      <c r="H447" s="7">
        <v>8.4999999999999895E-2</v>
      </c>
      <c r="I447">
        <v>180</v>
      </c>
    </row>
    <row r="448" spans="1:9" ht="12" customHeight="1">
      <c r="A448" t="s">
        <v>1449</v>
      </c>
      <c r="B448" t="s">
        <v>1648</v>
      </c>
      <c r="C448" s="1" t="s">
        <v>1460</v>
      </c>
      <c r="D448" s="1">
        <f t="shared" si="6"/>
        <v>5010</v>
      </c>
      <c r="E448" s="3" t="s">
        <v>1461</v>
      </c>
      <c r="F448" t="s">
        <v>1589</v>
      </c>
      <c r="G448" t="s">
        <v>1569</v>
      </c>
      <c r="H448" s="7">
        <v>8.5000000000000325E-2</v>
      </c>
      <c r="I448">
        <v>180</v>
      </c>
    </row>
    <row r="449" spans="1:9" ht="12" customHeight="1">
      <c r="A449" t="s">
        <v>1449</v>
      </c>
      <c r="B449" t="s">
        <v>1648</v>
      </c>
      <c r="C449" s="1" t="s">
        <v>1462</v>
      </c>
      <c r="D449" s="1">
        <f t="shared" si="6"/>
        <v>5011</v>
      </c>
      <c r="E449" s="3" t="s">
        <v>1463</v>
      </c>
      <c r="F449" t="s">
        <v>1589</v>
      </c>
      <c r="G449" t="s">
        <v>1569</v>
      </c>
      <c r="H449" s="7">
        <v>0.15</v>
      </c>
      <c r="I449">
        <v>180</v>
      </c>
    </row>
    <row r="450" spans="1:9" ht="12" customHeight="1">
      <c r="A450" t="s">
        <v>1449</v>
      </c>
      <c r="B450" t="s">
        <v>1648</v>
      </c>
      <c r="C450" s="1" t="s">
        <v>1464</v>
      </c>
      <c r="D450" s="1">
        <f t="shared" si="6"/>
        <v>5012</v>
      </c>
      <c r="E450" s="3" t="s">
        <v>1465</v>
      </c>
      <c r="F450" t="s">
        <v>1589</v>
      </c>
      <c r="G450" t="s">
        <v>1569</v>
      </c>
      <c r="H450" s="7">
        <v>0.15</v>
      </c>
      <c r="I450">
        <v>180</v>
      </c>
    </row>
    <row r="451" spans="1:9" ht="12" customHeight="1">
      <c r="A451" t="s">
        <v>1449</v>
      </c>
      <c r="B451" t="s">
        <v>1648</v>
      </c>
      <c r="C451" s="1" t="s">
        <v>1466</v>
      </c>
      <c r="D451" s="1">
        <f t="shared" si="6"/>
        <v>5013</v>
      </c>
      <c r="E451" s="3" t="s">
        <v>1467</v>
      </c>
      <c r="F451" t="s">
        <v>1589</v>
      </c>
      <c r="G451" t="s">
        <v>1569</v>
      </c>
      <c r="H451" s="7">
        <v>0.14999999999999955</v>
      </c>
      <c r="I451">
        <v>180</v>
      </c>
    </row>
    <row r="452" spans="1:9" ht="12" customHeight="1">
      <c r="A452" t="s">
        <v>1449</v>
      </c>
      <c r="B452" t="s">
        <v>1648</v>
      </c>
      <c r="C452" s="1" t="s">
        <v>1468</v>
      </c>
      <c r="D452" s="1">
        <f t="shared" si="6"/>
        <v>5014</v>
      </c>
      <c r="E452" s="3" t="s">
        <v>1469</v>
      </c>
      <c r="F452" t="s">
        <v>1589</v>
      </c>
      <c r="G452" t="s">
        <v>1569</v>
      </c>
      <c r="H452" s="7">
        <v>0.14999999999999969</v>
      </c>
      <c r="I452">
        <v>180</v>
      </c>
    </row>
    <row r="453" spans="1:9" ht="12" customHeight="1">
      <c r="A453" t="s">
        <v>1449</v>
      </c>
      <c r="B453" t="s">
        <v>1648</v>
      </c>
      <c r="C453" s="1" t="s">
        <v>1470</v>
      </c>
      <c r="D453" s="1">
        <f t="shared" si="6"/>
        <v>5372</v>
      </c>
      <c r="E453" s="3" t="s">
        <v>1471</v>
      </c>
      <c r="F453" t="s">
        <v>1589</v>
      </c>
      <c r="G453" t="s">
        <v>1569</v>
      </c>
      <c r="H453" s="7">
        <v>0.1499999999999998</v>
      </c>
      <c r="I453">
        <v>180</v>
      </c>
    </row>
    <row r="454" spans="1:9" ht="12" customHeight="1">
      <c r="A454" t="s">
        <v>1449</v>
      </c>
      <c r="B454" t="s">
        <v>1648</v>
      </c>
      <c r="C454" s="1" t="s">
        <v>1472</v>
      </c>
      <c r="D454" s="1">
        <f t="shared" si="6"/>
        <v>5373</v>
      </c>
      <c r="E454" s="3" t="s">
        <v>1473</v>
      </c>
      <c r="F454" t="s">
        <v>1589</v>
      </c>
      <c r="G454" t="s">
        <v>1569</v>
      </c>
      <c r="H454" s="7">
        <v>0.14999999999999972</v>
      </c>
      <c r="I454">
        <v>180</v>
      </c>
    </row>
    <row r="455" spans="1:9" ht="12" customHeight="1">
      <c r="A455" t="s">
        <v>1436</v>
      </c>
      <c r="B455" t="s">
        <v>1648</v>
      </c>
      <c r="C455" s="1" t="s">
        <v>1437</v>
      </c>
      <c r="D455" s="1">
        <f t="shared" si="6"/>
        <v>4671</v>
      </c>
      <c r="E455" s="3" t="s">
        <v>1438</v>
      </c>
      <c r="F455" t="s">
        <v>1589</v>
      </c>
      <c r="G455" t="s">
        <v>1569</v>
      </c>
      <c r="H455" s="7">
        <v>0.19000000000000011</v>
      </c>
      <c r="I455">
        <v>365</v>
      </c>
    </row>
    <row r="456" spans="1:9" ht="12" customHeight="1">
      <c r="A456" t="s">
        <v>1436</v>
      </c>
      <c r="B456" t="s">
        <v>1648</v>
      </c>
      <c r="C456" s="1" t="s">
        <v>1439</v>
      </c>
      <c r="D456" s="1">
        <f t="shared" si="6"/>
        <v>4673</v>
      </c>
      <c r="E456" s="3" t="s">
        <v>1440</v>
      </c>
      <c r="F456" t="s">
        <v>1589</v>
      </c>
      <c r="G456" t="s">
        <v>1569</v>
      </c>
      <c r="H456" s="7">
        <v>0.19000000000000036</v>
      </c>
      <c r="I456">
        <v>365</v>
      </c>
    </row>
    <row r="457" spans="1:9" ht="12" customHeight="1">
      <c r="A457" t="s">
        <v>1436</v>
      </c>
      <c r="B457" t="s">
        <v>1648</v>
      </c>
      <c r="C457" s="1" t="s">
        <v>1445</v>
      </c>
      <c r="D457" s="1">
        <f t="shared" si="6"/>
        <v>4702</v>
      </c>
      <c r="E457" s="3" t="s">
        <v>1446</v>
      </c>
      <c r="F457" t="s">
        <v>1589</v>
      </c>
      <c r="G457" t="s">
        <v>1569</v>
      </c>
      <c r="H457" s="7">
        <v>0.19000000000000061</v>
      </c>
      <c r="I457">
        <v>365</v>
      </c>
    </row>
    <row r="458" spans="1:9" ht="12" customHeight="1">
      <c r="A458" t="s">
        <v>1436</v>
      </c>
      <c r="B458" t="s">
        <v>1648</v>
      </c>
      <c r="C458" s="1">
        <v>12073</v>
      </c>
      <c r="D458" s="1">
        <f t="shared" si="6"/>
        <v>12073</v>
      </c>
      <c r="E458" t="s">
        <v>1447</v>
      </c>
      <c r="F458" t="s">
        <v>1589</v>
      </c>
      <c r="G458" t="s">
        <v>1569</v>
      </c>
      <c r="H458" s="7">
        <v>0.1</v>
      </c>
      <c r="I458" t="e">
        <v>#N/A</v>
      </c>
    </row>
    <row r="459" spans="1:9" ht="12" customHeight="1">
      <c r="A459" t="s">
        <v>1436</v>
      </c>
      <c r="B459" t="s">
        <v>1648</v>
      </c>
      <c r="C459" s="1">
        <v>12074</v>
      </c>
      <c r="D459" s="1">
        <f t="shared" si="6"/>
        <v>12074</v>
      </c>
      <c r="E459" t="s">
        <v>1448</v>
      </c>
      <c r="F459" t="s">
        <v>1589</v>
      </c>
      <c r="G459" t="s">
        <v>1569</v>
      </c>
      <c r="H459" s="7">
        <v>0.1</v>
      </c>
      <c r="I459" t="e">
        <v>#N/A</v>
      </c>
    </row>
    <row r="460" spans="1:9" ht="12" customHeight="1">
      <c r="A460" t="s">
        <v>1199</v>
      </c>
      <c r="B460" t="s">
        <v>1649</v>
      </c>
      <c r="C460" s="1">
        <v>6864</v>
      </c>
      <c r="D460" s="1">
        <f t="shared" si="6"/>
        <v>6864</v>
      </c>
      <c r="E460" s="3" t="s">
        <v>208</v>
      </c>
      <c r="F460" t="s">
        <v>1571</v>
      </c>
      <c r="G460" t="s">
        <v>1562</v>
      </c>
      <c r="H460" s="7">
        <v>1</v>
      </c>
      <c r="I460">
        <v>90</v>
      </c>
    </row>
    <row r="461" spans="1:9" ht="12" customHeight="1">
      <c r="A461" t="s">
        <v>1650</v>
      </c>
      <c r="B461" t="s">
        <v>1651</v>
      </c>
      <c r="C461" s="1">
        <v>7061</v>
      </c>
      <c r="D461" s="1">
        <f t="shared" si="6"/>
        <v>7061</v>
      </c>
      <c r="E461" s="3" t="s">
        <v>839</v>
      </c>
      <c r="F461" t="s">
        <v>1581</v>
      </c>
      <c r="G461" t="s">
        <v>1569</v>
      </c>
      <c r="H461" s="7">
        <v>1</v>
      </c>
      <c r="I461">
        <v>550</v>
      </c>
    </row>
    <row r="462" spans="1:9" ht="12" customHeight="1">
      <c r="A462" t="s">
        <v>1650</v>
      </c>
      <c r="B462" t="s">
        <v>1651</v>
      </c>
      <c r="C462" s="1">
        <v>7062</v>
      </c>
      <c r="D462" s="1">
        <f t="shared" ref="D462:D525" si="7">+C462*1</f>
        <v>7062</v>
      </c>
      <c r="E462" s="3" t="s">
        <v>840</v>
      </c>
      <c r="F462" t="s">
        <v>1581</v>
      </c>
      <c r="G462" t="s">
        <v>1569</v>
      </c>
      <c r="H462" s="7">
        <v>1</v>
      </c>
      <c r="I462" t="e">
        <v>#N/A</v>
      </c>
    </row>
    <row r="463" spans="1:9" ht="12" customHeight="1">
      <c r="A463" t="s">
        <v>1650</v>
      </c>
      <c r="B463" t="s">
        <v>1651</v>
      </c>
      <c r="C463" s="1">
        <v>7063</v>
      </c>
      <c r="D463" s="1">
        <f t="shared" si="7"/>
        <v>7063</v>
      </c>
      <c r="E463" s="3" t="s">
        <v>224</v>
      </c>
      <c r="F463" t="s">
        <v>1581</v>
      </c>
      <c r="G463" t="s">
        <v>1569</v>
      </c>
      <c r="H463" s="7">
        <v>1</v>
      </c>
      <c r="I463">
        <v>550</v>
      </c>
    </row>
    <row r="464" spans="1:9" ht="12" customHeight="1">
      <c r="A464" t="s">
        <v>1650</v>
      </c>
      <c r="B464" t="s">
        <v>1651</v>
      </c>
      <c r="C464" s="1">
        <v>8979</v>
      </c>
      <c r="D464" s="1">
        <f t="shared" si="7"/>
        <v>8979</v>
      </c>
      <c r="E464" s="3" t="s">
        <v>232</v>
      </c>
      <c r="F464" t="s">
        <v>1581</v>
      </c>
      <c r="G464" t="s">
        <v>1569</v>
      </c>
      <c r="H464" s="7">
        <v>1</v>
      </c>
      <c r="I464" t="e">
        <v>#N/A</v>
      </c>
    </row>
    <row r="465" spans="1:9" ht="12" customHeight="1">
      <c r="A465" t="s">
        <v>1650</v>
      </c>
      <c r="B465" t="s">
        <v>1651</v>
      </c>
      <c r="C465" s="1">
        <v>8980</v>
      </c>
      <c r="D465" s="1">
        <f t="shared" si="7"/>
        <v>8980</v>
      </c>
      <c r="E465" s="3" t="s">
        <v>233</v>
      </c>
      <c r="F465" t="s">
        <v>1581</v>
      </c>
      <c r="G465" t="s">
        <v>1569</v>
      </c>
      <c r="H465" s="7">
        <v>1</v>
      </c>
      <c r="I465">
        <v>550</v>
      </c>
    </row>
    <row r="466" spans="1:9" ht="12" customHeight="1">
      <c r="A466" t="s">
        <v>1650</v>
      </c>
      <c r="B466" t="s">
        <v>1651</v>
      </c>
      <c r="C466" s="1">
        <v>8981</v>
      </c>
      <c r="D466" s="1">
        <f t="shared" si="7"/>
        <v>8981</v>
      </c>
      <c r="E466" s="3" t="s">
        <v>234</v>
      </c>
      <c r="F466" t="s">
        <v>1581</v>
      </c>
      <c r="G466" t="s">
        <v>1569</v>
      </c>
      <c r="H466" s="7">
        <v>1</v>
      </c>
      <c r="I466">
        <v>550</v>
      </c>
    </row>
    <row r="467" spans="1:9" ht="12" customHeight="1">
      <c r="A467" t="s">
        <v>1650</v>
      </c>
      <c r="B467" t="s">
        <v>1651</v>
      </c>
      <c r="C467" s="1">
        <v>8982</v>
      </c>
      <c r="D467" s="1">
        <f t="shared" si="7"/>
        <v>8982</v>
      </c>
      <c r="E467" t="s">
        <v>235</v>
      </c>
      <c r="F467" t="s">
        <v>1581</v>
      </c>
      <c r="G467" t="s">
        <v>1569</v>
      </c>
      <c r="H467" s="7" t="e">
        <v>#N/A</v>
      </c>
      <c r="I467" t="e">
        <v>#N/A</v>
      </c>
    </row>
    <row r="468" spans="1:9" ht="12" customHeight="1">
      <c r="A468" t="s">
        <v>1650</v>
      </c>
      <c r="B468" t="s">
        <v>1651</v>
      </c>
      <c r="C468" s="1">
        <v>8983</v>
      </c>
      <c r="D468" s="1">
        <f t="shared" si="7"/>
        <v>8983</v>
      </c>
      <c r="E468" s="3" t="s">
        <v>841</v>
      </c>
      <c r="F468" t="s">
        <v>1581</v>
      </c>
      <c r="G468" t="s">
        <v>1569</v>
      </c>
      <c r="H468" s="7">
        <v>1</v>
      </c>
      <c r="I468">
        <v>550</v>
      </c>
    </row>
    <row r="469" spans="1:9" ht="12" customHeight="1">
      <c r="A469" t="s">
        <v>1650</v>
      </c>
      <c r="B469" t="s">
        <v>1651</v>
      </c>
      <c r="C469" s="1">
        <v>10232</v>
      </c>
      <c r="D469" s="1">
        <f t="shared" si="7"/>
        <v>10232</v>
      </c>
      <c r="E469" t="s">
        <v>364</v>
      </c>
      <c r="F469" t="s">
        <v>1581</v>
      </c>
      <c r="G469" t="s">
        <v>1569</v>
      </c>
      <c r="H469" s="7" t="e">
        <v>#N/A</v>
      </c>
      <c r="I469" t="e">
        <v>#N/A</v>
      </c>
    </row>
    <row r="470" spans="1:9" ht="12" customHeight="1">
      <c r="A470" t="s">
        <v>1650</v>
      </c>
      <c r="B470" t="s">
        <v>1651</v>
      </c>
      <c r="C470" s="1">
        <v>10882</v>
      </c>
      <c r="D470" s="1">
        <f t="shared" si="7"/>
        <v>10882</v>
      </c>
      <c r="E470" s="3" t="s">
        <v>457</v>
      </c>
      <c r="F470" t="s">
        <v>1589</v>
      </c>
      <c r="G470" t="s">
        <v>1569</v>
      </c>
      <c r="H470" s="7">
        <v>0.1</v>
      </c>
      <c r="I470">
        <v>365</v>
      </c>
    </row>
    <row r="471" spans="1:9" ht="12" customHeight="1">
      <c r="A471" t="s">
        <v>1650</v>
      </c>
      <c r="B471" t="s">
        <v>1651</v>
      </c>
      <c r="C471" s="1">
        <v>10883</v>
      </c>
      <c r="D471" s="1">
        <f t="shared" si="7"/>
        <v>10883</v>
      </c>
      <c r="E471" s="3" t="s">
        <v>458</v>
      </c>
      <c r="F471" t="s">
        <v>1589</v>
      </c>
      <c r="G471" t="s">
        <v>1569</v>
      </c>
      <c r="H471" s="7">
        <v>9.9999999999999992E-2</v>
      </c>
      <c r="I471" t="e">
        <v>#N/A</v>
      </c>
    </row>
    <row r="472" spans="1:9" ht="12" customHeight="1">
      <c r="A472" t="s">
        <v>1650</v>
      </c>
      <c r="B472" t="s">
        <v>1651</v>
      </c>
      <c r="C472" s="1">
        <v>10884</v>
      </c>
      <c r="D472" s="1">
        <f t="shared" si="7"/>
        <v>10884</v>
      </c>
      <c r="E472" s="3" t="s">
        <v>459</v>
      </c>
      <c r="F472" t="s">
        <v>1589</v>
      </c>
      <c r="G472" t="s">
        <v>1569</v>
      </c>
      <c r="H472" s="7">
        <v>0.1</v>
      </c>
      <c r="I472">
        <v>365</v>
      </c>
    </row>
    <row r="473" spans="1:9" ht="12" customHeight="1">
      <c r="A473" t="s">
        <v>1650</v>
      </c>
      <c r="B473" t="s">
        <v>1651</v>
      </c>
      <c r="C473" s="1">
        <v>10885</v>
      </c>
      <c r="D473" s="1">
        <f t="shared" si="7"/>
        <v>10885</v>
      </c>
      <c r="E473" s="3" t="s">
        <v>460</v>
      </c>
      <c r="F473" t="s">
        <v>1589</v>
      </c>
      <c r="G473" t="s">
        <v>1569</v>
      </c>
      <c r="H473" s="7">
        <v>0.1</v>
      </c>
      <c r="I473">
        <v>365</v>
      </c>
    </row>
    <row r="474" spans="1:9" ht="12" customHeight="1">
      <c r="A474" t="s">
        <v>1650</v>
      </c>
      <c r="B474" t="s">
        <v>1651</v>
      </c>
      <c r="C474" s="1">
        <v>10886</v>
      </c>
      <c r="D474" s="1">
        <f t="shared" si="7"/>
        <v>10886</v>
      </c>
      <c r="E474" s="3" t="s">
        <v>461</v>
      </c>
      <c r="F474" t="s">
        <v>1589</v>
      </c>
      <c r="G474" t="s">
        <v>1569</v>
      </c>
      <c r="H474" s="7">
        <v>0.1</v>
      </c>
      <c r="I474" t="e">
        <v>#N/A</v>
      </c>
    </row>
    <row r="475" spans="1:9" ht="12" customHeight="1">
      <c r="A475" t="s">
        <v>1650</v>
      </c>
      <c r="B475" t="s">
        <v>1651</v>
      </c>
      <c r="C475" s="1">
        <v>10888</v>
      </c>
      <c r="D475" s="1">
        <f t="shared" si="7"/>
        <v>10888</v>
      </c>
      <c r="E475" s="3" t="s">
        <v>462</v>
      </c>
      <c r="F475" t="s">
        <v>1589</v>
      </c>
      <c r="G475" t="s">
        <v>1569</v>
      </c>
      <c r="H475" s="7">
        <v>0.1</v>
      </c>
      <c r="I475" t="e">
        <v>#N/A</v>
      </c>
    </row>
    <row r="476" spans="1:9" ht="12" customHeight="1">
      <c r="A476" t="s">
        <v>1650</v>
      </c>
      <c r="B476" t="s">
        <v>1651</v>
      </c>
      <c r="C476" s="1">
        <v>10889</v>
      </c>
      <c r="D476" s="1">
        <f t="shared" si="7"/>
        <v>10889</v>
      </c>
      <c r="E476" s="3" t="s">
        <v>463</v>
      </c>
      <c r="F476" t="s">
        <v>1589</v>
      </c>
      <c r="G476" t="s">
        <v>1569</v>
      </c>
      <c r="H476" s="7">
        <v>0.1</v>
      </c>
      <c r="I476">
        <v>365</v>
      </c>
    </row>
    <row r="477" spans="1:9" ht="12" customHeight="1">
      <c r="A477" t="s">
        <v>1650</v>
      </c>
      <c r="B477" t="s">
        <v>1651</v>
      </c>
      <c r="C477" s="1">
        <v>10887</v>
      </c>
      <c r="D477" s="1">
        <f t="shared" si="7"/>
        <v>10887</v>
      </c>
      <c r="E477" s="3" t="s">
        <v>1494</v>
      </c>
      <c r="F477" t="s">
        <v>1589</v>
      </c>
      <c r="G477" t="s">
        <v>1569</v>
      </c>
      <c r="H477" s="7">
        <v>9.9999999999999992E-2</v>
      </c>
      <c r="I477" t="e">
        <v>#N/A</v>
      </c>
    </row>
    <row r="478" spans="1:9" ht="12" customHeight="1">
      <c r="A478" t="s">
        <v>1652</v>
      </c>
      <c r="B478" t="s">
        <v>1653</v>
      </c>
      <c r="C478" s="1">
        <v>12402</v>
      </c>
      <c r="D478" s="1">
        <f t="shared" si="7"/>
        <v>12402</v>
      </c>
      <c r="E478" s="3" t="s">
        <v>905</v>
      </c>
      <c r="F478" t="s">
        <v>1581</v>
      </c>
      <c r="G478" t="s">
        <v>1569</v>
      </c>
      <c r="H478" s="7">
        <v>0.25</v>
      </c>
      <c r="I478">
        <v>999</v>
      </c>
    </row>
    <row r="479" spans="1:9" ht="12" customHeight="1">
      <c r="A479" t="s">
        <v>1652</v>
      </c>
      <c r="B479" t="s">
        <v>1653</v>
      </c>
      <c r="C479" s="1">
        <v>12403</v>
      </c>
      <c r="D479" s="1">
        <f t="shared" si="7"/>
        <v>12403</v>
      </c>
      <c r="E479" s="3" t="s">
        <v>906</v>
      </c>
      <c r="F479" t="s">
        <v>1581</v>
      </c>
      <c r="G479" t="s">
        <v>1569</v>
      </c>
      <c r="H479" s="7">
        <v>0.25</v>
      </c>
      <c r="I479">
        <v>999</v>
      </c>
    </row>
    <row r="480" spans="1:9" ht="12" customHeight="1">
      <c r="A480" t="s">
        <v>1652</v>
      </c>
      <c r="B480" t="s">
        <v>1653</v>
      </c>
      <c r="C480" s="1">
        <v>12404</v>
      </c>
      <c r="D480" s="1">
        <f t="shared" si="7"/>
        <v>12404</v>
      </c>
      <c r="E480" s="3" t="s">
        <v>907</v>
      </c>
      <c r="F480" t="s">
        <v>1581</v>
      </c>
      <c r="G480" t="s">
        <v>1569</v>
      </c>
      <c r="H480" s="7">
        <v>0.3</v>
      </c>
      <c r="I480">
        <v>999</v>
      </c>
    </row>
    <row r="481" spans="1:9" ht="12" customHeight="1">
      <c r="A481" t="s">
        <v>1652</v>
      </c>
      <c r="B481" t="s">
        <v>1653</v>
      </c>
      <c r="C481" s="1">
        <v>12405</v>
      </c>
      <c r="D481" s="1">
        <f t="shared" si="7"/>
        <v>12405</v>
      </c>
      <c r="E481" s="3" t="s">
        <v>908</v>
      </c>
      <c r="F481" t="s">
        <v>1581</v>
      </c>
      <c r="G481" t="s">
        <v>1569</v>
      </c>
      <c r="H481" s="7">
        <v>0.3</v>
      </c>
      <c r="I481">
        <v>999</v>
      </c>
    </row>
    <row r="482" spans="1:9" ht="12" customHeight="1">
      <c r="A482" t="s">
        <v>1652</v>
      </c>
      <c r="B482" t="s">
        <v>1653</v>
      </c>
      <c r="C482" s="1">
        <v>12406</v>
      </c>
      <c r="D482" s="1">
        <f t="shared" si="7"/>
        <v>12406</v>
      </c>
      <c r="E482" s="3" t="s">
        <v>909</v>
      </c>
      <c r="F482" t="s">
        <v>1581</v>
      </c>
      <c r="G482" t="s">
        <v>1569</v>
      </c>
      <c r="H482" s="7">
        <v>4.9999999999999996E-2</v>
      </c>
      <c r="I482">
        <v>999</v>
      </c>
    </row>
    <row r="483" spans="1:9" ht="12" customHeight="1">
      <c r="A483" t="s">
        <v>1652</v>
      </c>
      <c r="B483" t="s">
        <v>1653</v>
      </c>
      <c r="C483" s="1">
        <v>12407</v>
      </c>
      <c r="D483" s="1">
        <f t="shared" si="7"/>
        <v>12407</v>
      </c>
      <c r="E483" s="3" t="s">
        <v>910</v>
      </c>
      <c r="F483" t="s">
        <v>1581</v>
      </c>
      <c r="G483" t="s">
        <v>1569</v>
      </c>
      <c r="H483" s="7">
        <v>0.25</v>
      </c>
      <c r="I483">
        <v>999</v>
      </c>
    </row>
    <row r="484" spans="1:9" ht="12" customHeight="1">
      <c r="A484" t="s">
        <v>1652</v>
      </c>
      <c r="B484" t="s">
        <v>1653</v>
      </c>
      <c r="C484" s="1">
        <v>12408</v>
      </c>
      <c r="D484" s="1">
        <f t="shared" si="7"/>
        <v>12408</v>
      </c>
      <c r="E484" s="3" t="s">
        <v>911</v>
      </c>
      <c r="F484" t="s">
        <v>1581</v>
      </c>
      <c r="G484" t="s">
        <v>1569</v>
      </c>
      <c r="H484" s="7">
        <v>0.5</v>
      </c>
      <c r="I484">
        <v>999</v>
      </c>
    </row>
    <row r="485" spans="1:9" ht="12" customHeight="1">
      <c r="A485" t="s">
        <v>1652</v>
      </c>
      <c r="B485" t="s">
        <v>1653</v>
      </c>
      <c r="C485" s="1">
        <v>12409</v>
      </c>
      <c r="D485" s="1">
        <f t="shared" si="7"/>
        <v>12409</v>
      </c>
      <c r="E485" s="3" t="s">
        <v>912</v>
      </c>
      <c r="F485" t="s">
        <v>1581</v>
      </c>
      <c r="G485" t="s">
        <v>1569</v>
      </c>
      <c r="H485" s="7">
        <v>0.25</v>
      </c>
      <c r="I485">
        <v>999</v>
      </c>
    </row>
    <row r="486" spans="1:9" ht="12" customHeight="1">
      <c r="A486" t="s">
        <v>1652</v>
      </c>
      <c r="B486" t="s">
        <v>1653</v>
      </c>
      <c r="C486" s="1">
        <v>12410</v>
      </c>
      <c r="D486" s="1">
        <f t="shared" si="7"/>
        <v>12410</v>
      </c>
      <c r="E486" s="3" t="s">
        <v>913</v>
      </c>
      <c r="F486" t="s">
        <v>1581</v>
      </c>
      <c r="G486" t="s">
        <v>1569</v>
      </c>
      <c r="H486" s="7">
        <v>0.25</v>
      </c>
      <c r="I486">
        <v>999</v>
      </c>
    </row>
    <row r="487" spans="1:9" ht="12" customHeight="1">
      <c r="A487" t="s">
        <v>1652</v>
      </c>
      <c r="B487" t="s">
        <v>1653</v>
      </c>
      <c r="C487" s="1">
        <v>12411</v>
      </c>
      <c r="D487" s="1">
        <f t="shared" si="7"/>
        <v>12411</v>
      </c>
      <c r="E487" s="3" t="s">
        <v>914</v>
      </c>
      <c r="F487" t="s">
        <v>1581</v>
      </c>
      <c r="G487" t="s">
        <v>1569</v>
      </c>
      <c r="H487" s="7">
        <v>0.25</v>
      </c>
      <c r="I487">
        <v>999</v>
      </c>
    </row>
    <row r="488" spans="1:9" ht="12" customHeight="1">
      <c r="A488" t="s">
        <v>1615</v>
      </c>
      <c r="B488" t="s">
        <v>1616</v>
      </c>
      <c r="C488" s="1" t="s">
        <v>1043</v>
      </c>
      <c r="D488" s="1">
        <f t="shared" si="7"/>
        <v>5600</v>
      </c>
      <c r="E488" s="3" t="s">
        <v>1044</v>
      </c>
      <c r="F488" t="s">
        <v>1613</v>
      </c>
      <c r="G488" t="s">
        <v>1569</v>
      </c>
      <c r="H488" s="7">
        <v>1</v>
      </c>
      <c r="I488">
        <v>136</v>
      </c>
    </row>
    <row r="489" spans="1:9" ht="12" customHeight="1">
      <c r="A489" t="s">
        <v>1615</v>
      </c>
      <c r="B489" t="s">
        <v>1616</v>
      </c>
      <c r="C489" s="1">
        <v>5599</v>
      </c>
      <c r="D489" s="1">
        <f t="shared" si="7"/>
        <v>5599</v>
      </c>
      <c r="E489" s="3" t="s">
        <v>136</v>
      </c>
      <c r="F489" t="s">
        <v>1613</v>
      </c>
      <c r="G489" t="s">
        <v>1569</v>
      </c>
      <c r="H489" s="7">
        <v>1</v>
      </c>
      <c r="I489">
        <v>136</v>
      </c>
    </row>
    <row r="490" spans="1:9" ht="12" customHeight="1">
      <c r="A490" t="s">
        <v>1615</v>
      </c>
      <c r="B490" t="s">
        <v>1616</v>
      </c>
      <c r="C490" s="1">
        <v>5598</v>
      </c>
      <c r="D490" s="1">
        <f t="shared" si="7"/>
        <v>5598</v>
      </c>
      <c r="E490" s="3" t="s">
        <v>156</v>
      </c>
      <c r="F490" t="s">
        <v>1613</v>
      </c>
      <c r="G490" t="s">
        <v>1562</v>
      </c>
      <c r="H490" s="7">
        <v>0.75</v>
      </c>
      <c r="I490">
        <v>274</v>
      </c>
    </row>
    <row r="491" spans="1:9" ht="12" customHeight="1">
      <c r="A491" t="s">
        <v>1615</v>
      </c>
      <c r="B491" t="s">
        <v>1616</v>
      </c>
      <c r="C491" s="1">
        <v>5592</v>
      </c>
      <c r="D491" s="1">
        <f t="shared" si="7"/>
        <v>5592</v>
      </c>
      <c r="E491" s="3" t="s">
        <v>157</v>
      </c>
      <c r="F491" t="s">
        <v>1613</v>
      </c>
      <c r="G491" t="s">
        <v>1562</v>
      </c>
      <c r="H491" s="7">
        <v>1</v>
      </c>
      <c r="I491">
        <v>136</v>
      </c>
    </row>
    <row r="492" spans="1:9" ht="12" customHeight="1">
      <c r="A492" t="s">
        <v>1615</v>
      </c>
      <c r="B492" t="s">
        <v>1616</v>
      </c>
      <c r="C492" s="1">
        <v>5590</v>
      </c>
      <c r="D492" s="1">
        <f t="shared" si="7"/>
        <v>5590</v>
      </c>
      <c r="E492" s="3" t="s">
        <v>114</v>
      </c>
      <c r="F492" t="s">
        <v>1581</v>
      </c>
      <c r="G492" t="s">
        <v>1562</v>
      </c>
      <c r="H492" s="7">
        <v>1</v>
      </c>
      <c r="I492">
        <v>182</v>
      </c>
    </row>
    <row r="493" spans="1:9" ht="12" customHeight="1">
      <c r="A493" t="s">
        <v>1615</v>
      </c>
      <c r="B493" t="s">
        <v>1616</v>
      </c>
      <c r="C493" s="1">
        <v>5589</v>
      </c>
      <c r="D493" s="1">
        <f t="shared" si="7"/>
        <v>5589</v>
      </c>
      <c r="E493" s="3" t="s">
        <v>106</v>
      </c>
      <c r="F493" t="s">
        <v>1581</v>
      </c>
      <c r="G493" t="s">
        <v>1562</v>
      </c>
      <c r="H493" s="7">
        <v>1</v>
      </c>
      <c r="I493">
        <v>100</v>
      </c>
    </row>
    <row r="494" spans="1:9" ht="12" customHeight="1">
      <c r="A494" t="s">
        <v>1615</v>
      </c>
      <c r="B494" t="s">
        <v>1616</v>
      </c>
      <c r="C494" s="1">
        <v>5588</v>
      </c>
      <c r="D494" s="1">
        <f t="shared" si="7"/>
        <v>5588</v>
      </c>
      <c r="E494" s="3" t="s">
        <v>158</v>
      </c>
      <c r="F494" t="s">
        <v>1581</v>
      </c>
      <c r="G494" t="s">
        <v>1562</v>
      </c>
      <c r="H494" s="7">
        <v>1.8970184998785187</v>
      </c>
      <c r="I494">
        <v>112</v>
      </c>
    </row>
    <row r="495" spans="1:9" ht="12" customHeight="1">
      <c r="A495" t="s">
        <v>1615</v>
      </c>
      <c r="B495" t="s">
        <v>1616</v>
      </c>
      <c r="C495" s="1">
        <v>11921</v>
      </c>
      <c r="D495" s="1">
        <f t="shared" si="7"/>
        <v>11921</v>
      </c>
      <c r="E495" s="3" t="s">
        <v>724</v>
      </c>
      <c r="F495" t="s">
        <v>1565</v>
      </c>
      <c r="G495" t="s">
        <v>1569</v>
      </c>
      <c r="H495" s="7">
        <v>1</v>
      </c>
      <c r="I495">
        <v>120</v>
      </c>
    </row>
    <row r="496" spans="1:9" ht="12" customHeight="1">
      <c r="A496" t="s">
        <v>1654</v>
      </c>
      <c r="B496" t="s">
        <v>1655</v>
      </c>
      <c r="C496" s="1">
        <v>12084</v>
      </c>
      <c r="D496" s="1">
        <f t="shared" si="7"/>
        <v>12084</v>
      </c>
      <c r="E496" t="s">
        <v>762</v>
      </c>
      <c r="F496" t="s">
        <v>1574</v>
      </c>
      <c r="G496" t="s">
        <v>1562</v>
      </c>
      <c r="H496" s="7">
        <v>1</v>
      </c>
      <c r="I496" t="e">
        <v>#N/A</v>
      </c>
    </row>
    <row r="497" spans="1:9" ht="12" customHeight="1">
      <c r="A497" t="s">
        <v>1654</v>
      </c>
      <c r="B497" t="s">
        <v>1655</v>
      </c>
      <c r="C497" s="1">
        <v>12085</v>
      </c>
      <c r="D497" s="1">
        <f t="shared" si="7"/>
        <v>12085</v>
      </c>
      <c r="E497" t="s">
        <v>763</v>
      </c>
      <c r="F497" t="s">
        <v>1574</v>
      </c>
      <c r="G497" t="s">
        <v>1562</v>
      </c>
      <c r="H497" s="7">
        <v>1</v>
      </c>
      <c r="I497" t="e">
        <v>#N/A</v>
      </c>
    </row>
    <row r="498" spans="1:9" ht="12" customHeight="1">
      <c r="A498" t="s">
        <v>1654</v>
      </c>
      <c r="B498" t="s">
        <v>1655</v>
      </c>
      <c r="C498" s="1">
        <v>12086</v>
      </c>
      <c r="D498" s="1">
        <f t="shared" si="7"/>
        <v>12086</v>
      </c>
      <c r="E498" t="s">
        <v>764</v>
      </c>
      <c r="F498" t="s">
        <v>1574</v>
      </c>
      <c r="G498" t="s">
        <v>1562</v>
      </c>
      <c r="H498" s="7">
        <v>1</v>
      </c>
      <c r="I498" t="e">
        <v>#N/A</v>
      </c>
    </row>
    <row r="499" spans="1:9" ht="12" customHeight="1">
      <c r="A499" t="s">
        <v>1654</v>
      </c>
      <c r="B499" t="s">
        <v>1655</v>
      </c>
      <c r="C499" s="1">
        <v>12087</v>
      </c>
      <c r="D499" s="1">
        <f t="shared" si="7"/>
        <v>12087</v>
      </c>
      <c r="E499" t="s">
        <v>765</v>
      </c>
      <c r="F499" t="s">
        <v>1574</v>
      </c>
      <c r="G499" t="s">
        <v>1562</v>
      </c>
      <c r="H499" s="7">
        <v>1</v>
      </c>
      <c r="I499">
        <v>7</v>
      </c>
    </row>
    <row r="500" spans="1:9" ht="12" customHeight="1">
      <c r="A500" t="s">
        <v>1654</v>
      </c>
      <c r="B500" t="s">
        <v>1655</v>
      </c>
      <c r="C500" s="1">
        <v>12088</v>
      </c>
      <c r="D500" s="1">
        <f t="shared" si="7"/>
        <v>12088</v>
      </c>
      <c r="E500" t="s">
        <v>766</v>
      </c>
      <c r="F500" t="s">
        <v>1574</v>
      </c>
      <c r="G500" t="s">
        <v>1562</v>
      </c>
      <c r="H500" s="7">
        <v>1.0000000000000002</v>
      </c>
      <c r="I500">
        <v>7</v>
      </c>
    </row>
    <row r="501" spans="1:9" ht="12" customHeight="1">
      <c r="A501" t="s">
        <v>1654</v>
      </c>
      <c r="B501" t="s">
        <v>1655</v>
      </c>
      <c r="C501" s="1">
        <v>12090</v>
      </c>
      <c r="D501" s="1">
        <f t="shared" si="7"/>
        <v>12090</v>
      </c>
      <c r="E501" t="s">
        <v>767</v>
      </c>
      <c r="F501" t="s">
        <v>1574</v>
      </c>
      <c r="G501" t="s">
        <v>1562</v>
      </c>
      <c r="H501" s="7">
        <v>0.99999999999999956</v>
      </c>
      <c r="I501">
        <v>7</v>
      </c>
    </row>
    <row r="502" spans="1:9" ht="12" customHeight="1">
      <c r="A502" t="s">
        <v>1654</v>
      </c>
      <c r="B502" t="s">
        <v>1655</v>
      </c>
      <c r="C502" s="1">
        <v>12134</v>
      </c>
      <c r="D502" s="1">
        <f t="shared" si="7"/>
        <v>12134</v>
      </c>
      <c r="E502" t="s">
        <v>782</v>
      </c>
      <c r="F502" t="s">
        <v>1595</v>
      </c>
      <c r="G502" t="s">
        <v>1578</v>
      </c>
      <c r="H502" s="7">
        <v>1</v>
      </c>
      <c r="I502">
        <v>360</v>
      </c>
    </row>
    <row r="503" spans="1:9" ht="12" customHeight="1">
      <c r="A503" t="s">
        <v>1654</v>
      </c>
      <c r="B503" t="s">
        <v>1655</v>
      </c>
      <c r="C503" s="1">
        <v>12135</v>
      </c>
      <c r="D503" s="1">
        <f t="shared" si="7"/>
        <v>12135</v>
      </c>
      <c r="E503" t="s">
        <v>783</v>
      </c>
      <c r="F503" t="s">
        <v>1595</v>
      </c>
      <c r="G503" t="s">
        <v>1578</v>
      </c>
      <c r="H503" s="7">
        <v>1</v>
      </c>
      <c r="I503" t="e">
        <v>#N/A</v>
      </c>
    </row>
    <row r="504" spans="1:9" ht="12" customHeight="1">
      <c r="A504" t="s">
        <v>1654</v>
      </c>
      <c r="B504" t="s">
        <v>1655</v>
      </c>
      <c r="C504" s="1">
        <v>12176</v>
      </c>
      <c r="D504" s="1">
        <f t="shared" si="7"/>
        <v>12176</v>
      </c>
      <c r="E504" t="s">
        <v>799</v>
      </c>
      <c r="F504" t="s">
        <v>1595</v>
      </c>
      <c r="G504" t="s">
        <v>1578</v>
      </c>
      <c r="H504" s="7">
        <v>0.99999999999999944</v>
      </c>
      <c r="I504" t="e">
        <v>#N/A</v>
      </c>
    </row>
    <row r="505" spans="1:9" ht="12" customHeight="1">
      <c r="A505" t="s">
        <v>1654</v>
      </c>
      <c r="B505" t="s">
        <v>1655</v>
      </c>
      <c r="C505" s="1">
        <v>12225</v>
      </c>
      <c r="D505" s="1">
        <f t="shared" si="7"/>
        <v>12225</v>
      </c>
      <c r="E505" t="s">
        <v>815</v>
      </c>
      <c r="F505" t="s">
        <v>1574</v>
      </c>
      <c r="G505" t="s">
        <v>1562</v>
      </c>
      <c r="H505" s="7">
        <v>0.99999999999999978</v>
      </c>
      <c r="I505">
        <v>7</v>
      </c>
    </row>
    <row r="506" spans="1:9" ht="12" customHeight="1">
      <c r="A506" t="s">
        <v>1654</v>
      </c>
      <c r="B506" t="s">
        <v>1655</v>
      </c>
      <c r="C506" s="1">
        <v>12467</v>
      </c>
      <c r="D506" s="1">
        <f t="shared" si="7"/>
        <v>12467</v>
      </c>
      <c r="E506" t="s">
        <v>904</v>
      </c>
      <c r="F506" t="s">
        <v>1574</v>
      </c>
      <c r="G506" t="s">
        <v>1562</v>
      </c>
      <c r="H506" s="7">
        <v>1</v>
      </c>
      <c r="I506" t="e">
        <v>#N/A</v>
      </c>
    </row>
    <row r="507" spans="1:9" ht="12" customHeight="1">
      <c r="A507" t="s">
        <v>1654</v>
      </c>
      <c r="B507" t="s">
        <v>1655</v>
      </c>
      <c r="C507" s="1">
        <v>12524</v>
      </c>
      <c r="D507" s="1">
        <f t="shared" si="7"/>
        <v>12524</v>
      </c>
      <c r="E507" t="s">
        <v>920</v>
      </c>
      <c r="F507" t="s">
        <v>1574</v>
      </c>
      <c r="G507" t="s">
        <v>1562</v>
      </c>
      <c r="H507" s="7">
        <v>1.0000000000000002</v>
      </c>
      <c r="I507" t="e">
        <v>#N/A</v>
      </c>
    </row>
    <row r="508" spans="1:9" ht="12" customHeight="1">
      <c r="A508" t="s">
        <v>1656</v>
      </c>
      <c r="B508" t="s">
        <v>1657</v>
      </c>
      <c r="C508" s="1">
        <v>12082</v>
      </c>
      <c r="D508" s="1">
        <f t="shared" si="7"/>
        <v>12082</v>
      </c>
      <c r="E508" t="s">
        <v>758</v>
      </c>
      <c r="F508" t="s">
        <v>1577</v>
      </c>
      <c r="G508" t="s">
        <v>1578</v>
      </c>
      <c r="H508" s="7">
        <v>7.4999999999999991</v>
      </c>
      <c r="I508" t="e">
        <v>#N/A</v>
      </c>
    </row>
    <row r="509" spans="1:9" ht="12" customHeight="1">
      <c r="A509" t="s">
        <v>1073</v>
      </c>
      <c r="B509" t="s">
        <v>1637</v>
      </c>
      <c r="C509" s="1">
        <v>12220</v>
      </c>
      <c r="D509" s="1">
        <f t="shared" si="7"/>
        <v>12220</v>
      </c>
      <c r="E509" t="s">
        <v>1074</v>
      </c>
      <c r="F509" t="s">
        <v>1613</v>
      </c>
      <c r="G509" t="s">
        <v>1562</v>
      </c>
      <c r="H509" s="7">
        <v>0.2</v>
      </c>
      <c r="I509" t="e">
        <v>#N/A</v>
      </c>
    </row>
    <row r="510" spans="1:9" ht="12" customHeight="1">
      <c r="A510" t="s">
        <v>1073</v>
      </c>
      <c r="B510" t="s">
        <v>1637</v>
      </c>
      <c r="C510" s="1">
        <v>12221</v>
      </c>
      <c r="D510" s="1">
        <f t="shared" si="7"/>
        <v>12221</v>
      </c>
      <c r="E510" t="s">
        <v>1075</v>
      </c>
      <c r="F510" t="s">
        <v>1613</v>
      </c>
      <c r="G510" t="s">
        <v>1562</v>
      </c>
      <c r="H510" s="7">
        <v>0.19999999999999998</v>
      </c>
      <c r="I510" t="e">
        <v>#N/A</v>
      </c>
    </row>
    <row r="511" spans="1:9" ht="12" customHeight="1">
      <c r="A511" t="s">
        <v>1658</v>
      </c>
      <c r="B511" t="s">
        <v>1659</v>
      </c>
      <c r="C511" s="1">
        <v>8916</v>
      </c>
      <c r="D511" s="1">
        <f t="shared" si="7"/>
        <v>8916</v>
      </c>
      <c r="E511" s="3" t="s">
        <v>699</v>
      </c>
      <c r="F511" t="s">
        <v>1584</v>
      </c>
      <c r="G511" t="s">
        <v>1569</v>
      </c>
      <c r="H511" s="7">
        <v>0.05</v>
      </c>
      <c r="I511">
        <v>999</v>
      </c>
    </row>
    <row r="512" spans="1:9" ht="12" customHeight="1">
      <c r="A512" t="s">
        <v>1658</v>
      </c>
      <c r="B512" t="s">
        <v>1659</v>
      </c>
      <c r="C512" s="1">
        <v>8918</v>
      </c>
      <c r="D512" s="1">
        <f t="shared" si="7"/>
        <v>8918</v>
      </c>
      <c r="E512" s="3" t="s">
        <v>700</v>
      </c>
      <c r="F512" t="s">
        <v>1584</v>
      </c>
      <c r="G512" t="s">
        <v>1569</v>
      </c>
      <c r="H512" s="7">
        <v>0.04</v>
      </c>
      <c r="I512">
        <v>999</v>
      </c>
    </row>
    <row r="513" spans="1:9" ht="12" customHeight="1">
      <c r="A513" t="s">
        <v>1658</v>
      </c>
      <c r="B513" t="s">
        <v>1660</v>
      </c>
      <c r="C513" s="1">
        <v>10072</v>
      </c>
      <c r="D513" s="1">
        <f t="shared" si="7"/>
        <v>10072</v>
      </c>
      <c r="E513" s="3" t="s">
        <v>701</v>
      </c>
      <c r="F513" t="s">
        <v>1584</v>
      </c>
      <c r="G513" t="s">
        <v>1569</v>
      </c>
      <c r="H513" s="7">
        <v>0.05</v>
      </c>
      <c r="I513">
        <v>720</v>
      </c>
    </row>
    <row r="514" spans="1:9" ht="12" customHeight="1">
      <c r="A514" t="s">
        <v>1658</v>
      </c>
      <c r="B514" t="s">
        <v>1659</v>
      </c>
      <c r="C514" s="1">
        <v>9304</v>
      </c>
      <c r="D514" s="1">
        <f t="shared" si="7"/>
        <v>9304</v>
      </c>
      <c r="E514" s="3" t="s">
        <v>702</v>
      </c>
      <c r="F514" t="s">
        <v>1584</v>
      </c>
      <c r="G514" t="s">
        <v>1569</v>
      </c>
      <c r="H514" s="7">
        <v>0.08</v>
      </c>
      <c r="I514" t="e">
        <v>#N/A</v>
      </c>
    </row>
    <row r="515" spans="1:9" ht="12" customHeight="1">
      <c r="A515" t="s">
        <v>1658</v>
      </c>
      <c r="B515" t="s">
        <v>1659</v>
      </c>
      <c r="C515" s="1">
        <v>8920</v>
      </c>
      <c r="D515" s="1">
        <f t="shared" si="7"/>
        <v>8920</v>
      </c>
      <c r="E515" s="3" t="s">
        <v>703</v>
      </c>
      <c r="F515" t="s">
        <v>1584</v>
      </c>
      <c r="G515" t="s">
        <v>1569</v>
      </c>
      <c r="H515" s="7">
        <v>0.79999999999999993</v>
      </c>
      <c r="I515">
        <v>999</v>
      </c>
    </row>
    <row r="516" spans="1:9" ht="12" customHeight="1">
      <c r="A516" t="s">
        <v>1658</v>
      </c>
      <c r="B516" t="s">
        <v>1660</v>
      </c>
      <c r="C516" s="1">
        <v>10074</v>
      </c>
      <c r="D516" s="1">
        <f t="shared" si="7"/>
        <v>10074</v>
      </c>
      <c r="E516" s="3" t="s">
        <v>704</v>
      </c>
      <c r="F516" t="s">
        <v>1584</v>
      </c>
      <c r="G516" t="s">
        <v>1569</v>
      </c>
      <c r="H516" s="7">
        <f>0.004*20</f>
        <v>0.08</v>
      </c>
      <c r="I516">
        <v>720</v>
      </c>
    </row>
    <row r="517" spans="1:9" ht="12" customHeight="1">
      <c r="A517" t="s">
        <v>1658</v>
      </c>
      <c r="B517" t="s">
        <v>1659</v>
      </c>
      <c r="C517" s="1">
        <v>8914</v>
      </c>
      <c r="D517" s="1">
        <f t="shared" si="7"/>
        <v>8914</v>
      </c>
      <c r="E517" s="3" t="s">
        <v>705</v>
      </c>
      <c r="F517" t="s">
        <v>1584</v>
      </c>
      <c r="G517" t="s">
        <v>1569</v>
      </c>
      <c r="H517" s="7">
        <v>4.9999999999999996E-2</v>
      </c>
      <c r="I517">
        <v>999</v>
      </c>
    </row>
    <row r="518" spans="1:9" ht="12" customHeight="1">
      <c r="A518" t="s">
        <v>1658</v>
      </c>
      <c r="B518" t="s">
        <v>1659</v>
      </c>
      <c r="C518" s="1">
        <v>9303</v>
      </c>
      <c r="D518" s="1">
        <f t="shared" si="7"/>
        <v>9303</v>
      </c>
      <c r="E518" s="3" t="s">
        <v>706</v>
      </c>
      <c r="F518" t="s">
        <v>1584</v>
      </c>
      <c r="G518" t="s">
        <v>1569</v>
      </c>
      <c r="H518" s="7">
        <v>8.0000000000000016E-2</v>
      </c>
      <c r="I518" t="e">
        <v>#N/A</v>
      </c>
    </row>
    <row r="519" spans="1:9" ht="12" customHeight="1">
      <c r="A519" t="s">
        <v>1658</v>
      </c>
      <c r="B519" t="s">
        <v>1660</v>
      </c>
      <c r="C519" s="1">
        <v>10073</v>
      </c>
      <c r="D519" s="1">
        <f t="shared" si="7"/>
        <v>10073</v>
      </c>
      <c r="E519" s="3" t="s">
        <v>707</v>
      </c>
      <c r="F519" t="s">
        <v>1584</v>
      </c>
      <c r="G519" t="s">
        <v>1569</v>
      </c>
      <c r="H519" s="7">
        <v>0.05</v>
      </c>
      <c r="I519">
        <v>720</v>
      </c>
    </row>
    <row r="520" spans="1:9" ht="12" customHeight="1">
      <c r="A520" t="s">
        <v>1658</v>
      </c>
      <c r="B520" t="s">
        <v>1659</v>
      </c>
      <c r="C520" s="1">
        <v>8919</v>
      </c>
      <c r="D520" s="1">
        <f t="shared" si="7"/>
        <v>8919</v>
      </c>
      <c r="E520" s="3" t="s">
        <v>698</v>
      </c>
      <c r="F520" t="s">
        <v>1584</v>
      </c>
      <c r="G520" t="s">
        <v>1569</v>
      </c>
      <c r="H520" s="7">
        <v>0.8</v>
      </c>
      <c r="I520">
        <v>999</v>
      </c>
    </row>
    <row r="521" spans="1:9" ht="12" customHeight="1">
      <c r="A521" t="s">
        <v>1658</v>
      </c>
      <c r="B521" t="s">
        <v>1660</v>
      </c>
      <c r="C521" s="1">
        <v>10070</v>
      </c>
      <c r="D521" s="1">
        <f t="shared" si="7"/>
        <v>10070</v>
      </c>
      <c r="E521" s="3" t="s">
        <v>886</v>
      </c>
      <c r="F521" t="s">
        <v>1584</v>
      </c>
      <c r="G521" t="s">
        <v>1569</v>
      </c>
      <c r="H521" s="7">
        <v>0.05</v>
      </c>
      <c r="I521">
        <v>720</v>
      </c>
    </row>
    <row r="522" spans="1:9" ht="12" customHeight="1">
      <c r="A522" t="s">
        <v>1658</v>
      </c>
      <c r="B522" t="s">
        <v>1659</v>
      </c>
      <c r="C522" s="1">
        <v>8907</v>
      </c>
      <c r="D522" s="1">
        <f t="shared" si="7"/>
        <v>8907</v>
      </c>
      <c r="E522" s="3" t="s">
        <v>887</v>
      </c>
      <c r="F522" t="s">
        <v>1584</v>
      </c>
      <c r="G522" t="s">
        <v>1569</v>
      </c>
      <c r="H522" s="7">
        <v>3.7500000000000012E-2</v>
      </c>
      <c r="I522">
        <v>999</v>
      </c>
    </row>
    <row r="523" spans="1:9" ht="12" customHeight="1">
      <c r="A523" t="s">
        <v>1658</v>
      </c>
      <c r="B523" t="s">
        <v>1659</v>
      </c>
      <c r="C523" s="1">
        <v>9302</v>
      </c>
      <c r="D523" s="1">
        <f t="shared" si="7"/>
        <v>9302</v>
      </c>
      <c r="E523" s="3" t="s">
        <v>888</v>
      </c>
      <c r="F523" t="s">
        <v>1584</v>
      </c>
      <c r="G523" t="s">
        <v>1569</v>
      </c>
      <c r="H523" s="7">
        <v>2.4999999999999998E-2</v>
      </c>
      <c r="I523">
        <v>999</v>
      </c>
    </row>
    <row r="524" spans="1:9" ht="12" customHeight="1">
      <c r="A524" t="s">
        <v>1658</v>
      </c>
      <c r="B524" t="s">
        <v>1659</v>
      </c>
      <c r="C524" s="1">
        <v>8909</v>
      </c>
      <c r="D524" s="1">
        <f t="shared" si="7"/>
        <v>8909</v>
      </c>
      <c r="E524" s="3" t="s">
        <v>889</v>
      </c>
      <c r="F524" t="s">
        <v>1584</v>
      </c>
      <c r="G524" t="s">
        <v>1569</v>
      </c>
      <c r="H524" s="7">
        <v>4.2499999999999996E-2</v>
      </c>
      <c r="I524">
        <v>999</v>
      </c>
    </row>
    <row r="525" spans="1:9" ht="12" customHeight="1">
      <c r="A525" t="s">
        <v>1658</v>
      </c>
      <c r="B525" t="s">
        <v>1659</v>
      </c>
      <c r="C525" s="1">
        <v>8913</v>
      </c>
      <c r="D525" s="1">
        <f t="shared" si="7"/>
        <v>8913</v>
      </c>
      <c r="E525" s="3" t="s">
        <v>890</v>
      </c>
      <c r="F525" t="s">
        <v>1584</v>
      </c>
      <c r="G525" t="s">
        <v>1569</v>
      </c>
      <c r="H525" s="7">
        <v>4.2500000000000003E-2</v>
      </c>
      <c r="I525">
        <v>999</v>
      </c>
    </row>
    <row r="526" spans="1:9" ht="12" customHeight="1">
      <c r="A526" t="s">
        <v>1658</v>
      </c>
      <c r="B526" t="s">
        <v>1659</v>
      </c>
      <c r="C526" s="1">
        <v>8910</v>
      </c>
      <c r="D526" s="1">
        <f t="shared" ref="D526:D589" si="8">+C526*1</f>
        <v>8910</v>
      </c>
      <c r="E526" s="3" t="s">
        <v>891</v>
      </c>
      <c r="F526" t="s">
        <v>1584</v>
      </c>
      <c r="G526" t="s">
        <v>1569</v>
      </c>
      <c r="H526" s="7">
        <v>6.4999999999999988E-2</v>
      </c>
      <c r="I526">
        <v>999</v>
      </c>
    </row>
    <row r="527" spans="1:9" ht="12" customHeight="1">
      <c r="A527" t="s">
        <v>1658</v>
      </c>
      <c r="B527" t="s">
        <v>1660</v>
      </c>
      <c r="C527" s="1">
        <v>10068</v>
      </c>
      <c r="D527" s="1">
        <f t="shared" si="8"/>
        <v>10068</v>
      </c>
      <c r="E527" s="3" t="s">
        <v>892</v>
      </c>
      <c r="F527" t="s">
        <v>1584</v>
      </c>
      <c r="G527" t="s">
        <v>1569</v>
      </c>
      <c r="H527" s="7">
        <f>0.0175*20</f>
        <v>0.35000000000000003</v>
      </c>
      <c r="I527">
        <v>720</v>
      </c>
    </row>
    <row r="528" spans="1:9" ht="12" customHeight="1">
      <c r="A528" t="s">
        <v>1658</v>
      </c>
      <c r="B528" t="s">
        <v>1659</v>
      </c>
      <c r="C528" s="1">
        <v>8911</v>
      </c>
      <c r="D528" s="1">
        <f t="shared" si="8"/>
        <v>8911</v>
      </c>
      <c r="E528" s="3" t="s">
        <v>893</v>
      </c>
      <c r="F528" t="s">
        <v>1584</v>
      </c>
      <c r="G528" t="s">
        <v>1569</v>
      </c>
      <c r="H528" s="7">
        <v>6.5000000000000002E-2</v>
      </c>
      <c r="I528">
        <v>999</v>
      </c>
    </row>
    <row r="529" spans="1:9" ht="12" customHeight="1">
      <c r="A529" t="s">
        <v>1658</v>
      </c>
      <c r="B529" t="s">
        <v>1659</v>
      </c>
      <c r="C529" s="1">
        <v>8912</v>
      </c>
      <c r="D529" s="1">
        <f t="shared" si="8"/>
        <v>8912</v>
      </c>
      <c r="E529" s="3" t="s">
        <v>894</v>
      </c>
      <c r="F529" t="s">
        <v>1584</v>
      </c>
      <c r="G529" t="s">
        <v>1569</v>
      </c>
      <c r="H529" s="7">
        <v>6.5000000000000002E-2</v>
      </c>
      <c r="I529">
        <v>999</v>
      </c>
    </row>
    <row r="530" spans="1:9" ht="12" customHeight="1">
      <c r="A530" t="s">
        <v>1164</v>
      </c>
      <c r="B530" t="s">
        <v>1602</v>
      </c>
      <c r="C530" s="1">
        <v>11950</v>
      </c>
      <c r="D530" s="1">
        <f t="shared" si="8"/>
        <v>11950</v>
      </c>
      <c r="E530" s="3" t="s">
        <v>737</v>
      </c>
      <c r="F530" t="s">
        <v>1565</v>
      </c>
      <c r="G530" t="s">
        <v>1562</v>
      </c>
      <c r="H530" s="7">
        <v>1</v>
      </c>
      <c r="I530">
        <v>95</v>
      </c>
    </row>
    <row r="531" spans="1:9" ht="12" customHeight="1">
      <c r="A531" t="s">
        <v>1337</v>
      </c>
      <c r="B531" t="s">
        <v>1661</v>
      </c>
      <c r="C531" s="1">
        <v>3692</v>
      </c>
      <c r="D531" s="1">
        <f t="shared" si="8"/>
        <v>3692</v>
      </c>
      <c r="E531" s="3" t="s">
        <v>41</v>
      </c>
      <c r="F531" t="s">
        <v>1621</v>
      </c>
      <c r="G531" t="s">
        <v>1569</v>
      </c>
      <c r="H531" s="7">
        <v>4.58</v>
      </c>
      <c r="I531">
        <v>720</v>
      </c>
    </row>
    <row r="532" spans="1:9" ht="12" customHeight="1">
      <c r="A532" t="s">
        <v>1337</v>
      </c>
      <c r="B532" t="s">
        <v>1661</v>
      </c>
      <c r="C532" s="1">
        <v>3698</v>
      </c>
      <c r="D532" s="1">
        <f t="shared" si="8"/>
        <v>3698</v>
      </c>
      <c r="E532" s="3" t="s">
        <v>42</v>
      </c>
      <c r="F532" t="s">
        <v>1621</v>
      </c>
      <c r="G532" t="s">
        <v>1569</v>
      </c>
      <c r="H532" s="7">
        <v>4.5799999999999992</v>
      </c>
      <c r="I532">
        <v>720</v>
      </c>
    </row>
    <row r="533" spans="1:9" ht="12" customHeight="1">
      <c r="A533" t="s">
        <v>1337</v>
      </c>
      <c r="B533" t="s">
        <v>1661</v>
      </c>
      <c r="C533" s="1">
        <v>12264</v>
      </c>
      <c r="D533" s="1">
        <f t="shared" si="8"/>
        <v>12264</v>
      </c>
      <c r="E533" s="3" t="s">
        <v>859</v>
      </c>
      <c r="F533" t="s">
        <v>1621</v>
      </c>
      <c r="G533" t="s">
        <v>1569</v>
      </c>
      <c r="H533" s="7">
        <v>1</v>
      </c>
      <c r="I533">
        <v>365</v>
      </c>
    </row>
    <row r="534" spans="1:9" ht="12" customHeight="1">
      <c r="A534" t="s">
        <v>1662</v>
      </c>
      <c r="B534" t="s">
        <v>1663</v>
      </c>
      <c r="C534" s="1">
        <v>6647</v>
      </c>
      <c r="D534" s="1">
        <f t="shared" si="8"/>
        <v>6647</v>
      </c>
      <c r="E534" t="s">
        <v>436</v>
      </c>
      <c r="F534" t="s">
        <v>1613</v>
      </c>
      <c r="G534" t="s">
        <v>1569</v>
      </c>
      <c r="H534" s="7">
        <v>0.5</v>
      </c>
      <c r="I534" t="e">
        <v>#N/A</v>
      </c>
    </row>
    <row r="535" spans="1:9" ht="12" customHeight="1">
      <c r="A535" t="s">
        <v>1662</v>
      </c>
      <c r="B535" t="s">
        <v>1663</v>
      </c>
      <c r="C535" s="1">
        <v>6648</v>
      </c>
      <c r="D535" s="1">
        <f t="shared" si="8"/>
        <v>6648</v>
      </c>
      <c r="E535" t="s">
        <v>437</v>
      </c>
      <c r="F535" t="s">
        <v>1613</v>
      </c>
      <c r="G535" t="s">
        <v>1569</v>
      </c>
      <c r="H535" s="7">
        <v>0.39999999999999997</v>
      </c>
      <c r="I535" t="e">
        <v>#N/A</v>
      </c>
    </row>
    <row r="536" spans="1:9" ht="12" customHeight="1">
      <c r="A536" t="s">
        <v>1662</v>
      </c>
      <c r="B536" t="s">
        <v>1663</v>
      </c>
      <c r="C536" s="1">
        <v>6646</v>
      </c>
      <c r="D536" s="1">
        <f t="shared" si="8"/>
        <v>6646</v>
      </c>
      <c r="E536" t="s">
        <v>438</v>
      </c>
      <c r="F536" t="s">
        <v>1613</v>
      </c>
      <c r="G536" t="s">
        <v>1569</v>
      </c>
      <c r="H536" s="7">
        <v>0.5</v>
      </c>
      <c r="I536" t="e">
        <v>#N/A</v>
      </c>
    </row>
    <row r="537" spans="1:9" ht="12" customHeight="1">
      <c r="A537" t="s">
        <v>1662</v>
      </c>
      <c r="B537" t="s">
        <v>1663</v>
      </c>
      <c r="C537" s="1">
        <v>10375</v>
      </c>
      <c r="D537" s="1">
        <f t="shared" si="8"/>
        <v>10375</v>
      </c>
      <c r="E537" t="s">
        <v>439</v>
      </c>
      <c r="F537" t="s">
        <v>1621</v>
      </c>
      <c r="G537" t="s">
        <v>1569</v>
      </c>
      <c r="H537" s="7">
        <v>0.5</v>
      </c>
      <c r="I537" t="e">
        <v>#N/A</v>
      </c>
    </row>
    <row r="538" spans="1:9" ht="12" customHeight="1">
      <c r="A538" t="s">
        <v>1662</v>
      </c>
      <c r="B538" t="s">
        <v>1663</v>
      </c>
      <c r="C538" s="1">
        <v>9295</v>
      </c>
      <c r="D538" s="1">
        <f t="shared" si="8"/>
        <v>9295</v>
      </c>
      <c r="E538" t="s">
        <v>440</v>
      </c>
      <c r="F538" t="s">
        <v>1581</v>
      </c>
      <c r="G538" t="s">
        <v>1569</v>
      </c>
      <c r="H538" s="7">
        <v>0.5</v>
      </c>
      <c r="I538" t="e">
        <v>#N/A</v>
      </c>
    </row>
    <row r="539" spans="1:9" ht="12" customHeight="1">
      <c r="A539" t="s">
        <v>1662</v>
      </c>
      <c r="B539" t="s">
        <v>1663</v>
      </c>
      <c r="C539" s="1">
        <v>9294</v>
      </c>
      <c r="D539" s="1">
        <f t="shared" si="8"/>
        <v>9294</v>
      </c>
      <c r="E539" t="s">
        <v>441</v>
      </c>
      <c r="F539" t="s">
        <v>1581</v>
      </c>
      <c r="G539" t="s">
        <v>1569</v>
      </c>
      <c r="H539" s="7">
        <v>0.5</v>
      </c>
      <c r="I539" t="e">
        <v>#N/A</v>
      </c>
    </row>
    <row r="540" spans="1:9" ht="12" customHeight="1">
      <c r="A540" t="s">
        <v>1029</v>
      </c>
      <c r="B540" t="s">
        <v>1664</v>
      </c>
      <c r="C540" s="1">
        <v>3133</v>
      </c>
      <c r="D540" s="1">
        <f t="shared" si="8"/>
        <v>3133</v>
      </c>
      <c r="E540" s="3" t="s">
        <v>163</v>
      </c>
      <c r="F540" t="s">
        <v>1613</v>
      </c>
      <c r="G540" t="s">
        <v>1569</v>
      </c>
      <c r="H540" s="7">
        <v>1</v>
      </c>
      <c r="I540">
        <v>270</v>
      </c>
    </row>
    <row r="541" spans="1:9" ht="12" customHeight="1">
      <c r="A541" t="s">
        <v>1029</v>
      </c>
      <c r="B541" t="s">
        <v>1664</v>
      </c>
      <c r="C541" s="1">
        <v>7206</v>
      </c>
      <c r="D541" s="1">
        <f t="shared" si="8"/>
        <v>7206</v>
      </c>
      <c r="E541" t="s">
        <v>225</v>
      </c>
      <c r="F541" t="s">
        <v>1613</v>
      </c>
      <c r="G541" t="s">
        <v>1569</v>
      </c>
      <c r="H541" s="7">
        <v>10</v>
      </c>
      <c r="I541">
        <v>180</v>
      </c>
    </row>
    <row r="542" spans="1:9" ht="12" customHeight="1">
      <c r="A542" t="s">
        <v>1029</v>
      </c>
      <c r="B542" t="s">
        <v>1665</v>
      </c>
      <c r="C542" s="1">
        <v>3266</v>
      </c>
      <c r="D542" s="1">
        <f t="shared" si="8"/>
        <v>3266</v>
      </c>
      <c r="E542" s="3" t="s">
        <v>965</v>
      </c>
      <c r="F542" t="s">
        <v>1565</v>
      </c>
      <c r="G542" t="s">
        <v>1562</v>
      </c>
      <c r="H542" s="7">
        <v>0.12000000000000001</v>
      </c>
      <c r="I542">
        <v>270</v>
      </c>
    </row>
    <row r="543" spans="1:9" ht="12" customHeight="1">
      <c r="A543" t="s">
        <v>1029</v>
      </c>
      <c r="B543" t="s">
        <v>1665</v>
      </c>
      <c r="C543" s="1">
        <v>3267</v>
      </c>
      <c r="D543" s="1">
        <f t="shared" si="8"/>
        <v>3267</v>
      </c>
      <c r="E543" s="3" t="s">
        <v>966</v>
      </c>
      <c r="F543" t="s">
        <v>1565</v>
      </c>
      <c r="G543" t="s">
        <v>1562</v>
      </c>
      <c r="H543" s="7">
        <v>0.11999999999999995</v>
      </c>
      <c r="I543">
        <v>270</v>
      </c>
    </row>
    <row r="544" spans="1:9" ht="12" customHeight="1">
      <c r="A544" t="s">
        <v>1029</v>
      </c>
      <c r="B544" t="s">
        <v>1666</v>
      </c>
      <c r="C544" s="1">
        <v>12022</v>
      </c>
      <c r="D544" s="1">
        <f t="shared" si="8"/>
        <v>12022</v>
      </c>
      <c r="E544" s="3" t="s">
        <v>742</v>
      </c>
      <c r="F544" t="s">
        <v>1613</v>
      </c>
      <c r="G544" t="s">
        <v>1569</v>
      </c>
      <c r="H544" s="7">
        <v>1.0082855730023752</v>
      </c>
      <c r="I544">
        <v>365</v>
      </c>
    </row>
    <row r="545" spans="1:9" ht="12" customHeight="1">
      <c r="A545" t="s">
        <v>1029</v>
      </c>
      <c r="B545" t="s">
        <v>1667</v>
      </c>
      <c r="C545" s="1">
        <v>12892</v>
      </c>
      <c r="D545" s="1">
        <f t="shared" si="8"/>
        <v>12892</v>
      </c>
      <c r="E545" s="3" t="s">
        <v>1025</v>
      </c>
      <c r="F545" t="s">
        <v>1613</v>
      </c>
      <c r="G545" t="s">
        <v>1562</v>
      </c>
      <c r="H545" s="7">
        <v>1</v>
      </c>
      <c r="I545">
        <v>180</v>
      </c>
    </row>
    <row r="546" spans="1:9" ht="12" customHeight="1">
      <c r="A546" t="s">
        <v>1029</v>
      </c>
      <c r="B546" t="s">
        <v>1667</v>
      </c>
      <c r="C546" s="1" t="s">
        <v>1030</v>
      </c>
      <c r="D546" s="1">
        <f t="shared" si="8"/>
        <v>12890</v>
      </c>
      <c r="E546" s="3" t="s">
        <v>1031</v>
      </c>
      <c r="F546" t="s">
        <v>1613</v>
      </c>
      <c r="G546" t="s">
        <v>1562</v>
      </c>
      <c r="H546" s="7">
        <v>0.25</v>
      </c>
      <c r="I546">
        <v>180</v>
      </c>
    </row>
    <row r="547" spans="1:9" ht="12" customHeight="1">
      <c r="A547" t="s">
        <v>1029</v>
      </c>
      <c r="B547" t="s">
        <v>1667</v>
      </c>
      <c r="C547" s="1" t="s">
        <v>1032</v>
      </c>
      <c r="D547" s="1">
        <f t="shared" si="8"/>
        <v>12891</v>
      </c>
      <c r="E547" s="3" t="s">
        <v>1033</v>
      </c>
      <c r="F547" t="s">
        <v>1613</v>
      </c>
      <c r="G547" t="s">
        <v>1562</v>
      </c>
      <c r="H547" s="7">
        <v>0.4</v>
      </c>
      <c r="I547">
        <v>180</v>
      </c>
    </row>
    <row r="548" spans="1:9" ht="12" customHeight="1">
      <c r="A548" t="s">
        <v>1029</v>
      </c>
      <c r="B548" t="s">
        <v>1666</v>
      </c>
      <c r="C548" s="1">
        <v>12020</v>
      </c>
      <c r="D548" s="1">
        <f t="shared" si="8"/>
        <v>12020</v>
      </c>
      <c r="E548" s="3" t="s">
        <v>1034</v>
      </c>
      <c r="F548" t="s">
        <v>1613</v>
      </c>
      <c r="G548" t="s">
        <v>1569</v>
      </c>
      <c r="H548" s="7">
        <v>0.20318360841847874</v>
      </c>
      <c r="I548">
        <v>365</v>
      </c>
    </row>
    <row r="549" spans="1:9" ht="12" customHeight="1">
      <c r="A549" t="s">
        <v>1029</v>
      </c>
      <c r="B549" t="s">
        <v>1666</v>
      </c>
      <c r="C549" s="1">
        <v>12021</v>
      </c>
      <c r="D549" s="1">
        <f t="shared" si="8"/>
        <v>12021</v>
      </c>
      <c r="E549" s="3" t="s">
        <v>1035</v>
      </c>
      <c r="F549" t="s">
        <v>1613</v>
      </c>
      <c r="G549" t="s">
        <v>1569</v>
      </c>
      <c r="H549" s="7">
        <v>0.50340637437554347</v>
      </c>
      <c r="I549">
        <v>365</v>
      </c>
    </row>
    <row r="550" spans="1:9" ht="12" customHeight="1">
      <c r="A550" t="s">
        <v>1029</v>
      </c>
      <c r="B550" t="s">
        <v>1664</v>
      </c>
      <c r="C550" s="1" t="s">
        <v>1036</v>
      </c>
      <c r="D550" s="1">
        <f t="shared" si="8"/>
        <v>3134</v>
      </c>
      <c r="E550" s="3" t="s">
        <v>1037</v>
      </c>
      <c r="F550" t="s">
        <v>1613</v>
      </c>
      <c r="G550" t="s">
        <v>1569</v>
      </c>
      <c r="H550" s="7">
        <v>0.5</v>
      </c>
      <c r="I550">
        <v>270</v>
      </c>
    </row>
    <row r="551" spans="1:9" ht="12" customHeight="1">
      <c r="A551" t="s">
        <v>1029</v>
      </c>
      <c r="B551" t="s">
        <v>1664</v>
      </c>
      <c r="C551" s="1" t="s">
        <v>1038</v>
      </c>
      <c r="D551" s="1">
        <f t="shared" si="8"/>
        <v>3135</v>
      </c>
      <c r="E551" s="3" t="s">
        <v>1039</v>
      </c>
      <c r="F551" t="s">
        <v>1613</v>
      </c>
      <c r="G551" t="s">
        <v>1569</v>
      </c>
      <c r="H551" s="7">
        <v>0.20000000000000009</v>
      </c>
      <c r="I551">
        <v>270</v>
      </c>
    </row>
    <row r="552" spans="1:9" ht="12" customHeight="1">
      <c r="A552" t="s">
        <v>1335</v>
      </c>
      <c r="B552" t="s">
        <v>1668</v>
      </c>
      <c r="C552" s="1">
        <v>9729</v>
      </c>
      <c r="D552" s="1">
        <f t="shared" si="8"/>
        <v>9729</v>
      </c>
      <c r="E552" s="3" t="s">
        <v>283</v>
      </c>
      <c r="F552" t="s">
        <v>1621</v>
      </c>
      <c r="G552" t="s">
        <v>1569</v>
      </c>
      <c r="H552" s="7">
        <v>1</v>
      </c>
      <c r="I552">
        <v>547</v>
      </c>
    </row>
    <row r="553" spans="1:9" ht="12" customHeight="1">
      <c r="A553" t="s">
        <v>1335</v>
      </c>
      <c r="B553" t="s">
        <v>1668</v>
      </c>
      <c r="C553" s="1">
        <v>9730</v>
      </c>
      <c r="D553" s="1">
        <f t="shared" si="8"/>
        <v>9730</v>
      </c>
      <c r="E553" s="3" t="s">
        <v>284</v>
      </c>
      <c r="F553" t="s">
        <v>1621</v>
      </c>
      <c r="G553" t="s">
        <v>1569</v>
      </c>
      <c r="H553" s="7">
        <v>1</v>
      </c>
      <c r="I553" t="e">
        <v>#N/A</v>
      </c>
    </row>
    <row r="554" spans="1:9" ht="12" customHeight="1">
      <c r="A554" t="s">
        <v>1669</v>
      </c>
      <c r="B554" t="s">
        <v>1670</v>
      </c>
      <c r="C554" s="1">
        <v>11354</v>
      </c>
      <c r="D554" s="1">
        <f t="shared" si="8"/>
        <v>11354</v>
      </c>
      <c r="E554" t="s">
        <v>598</v>
      </c>
      <c r="F554" t="s">
        <v>1584</v>
      </c>
      <c r="G554" t="s">
        <v>1569</v>
      </c>
      <c r="H554" s="7">
        <v>0.75</v>
      </c>
      <c r="I554" t="e">
        <v>#N/A</v>
      </c>
    </row>
    <row r="555" spans="1:9" ht="12" customHeight="1">
      <c r="A555" t="s">
        <v>1669</v>
      </c>
      <c r="B555" t="s">
        <v>1670</v>
      </c>
      <c r="C555" s="1">
        <v>11355</v>
      </c>
      <c r="D555" s="1">
        <f t="shared" si="8"/>
        <v>11355</v>
      </c>
      <c r="E555" t="s">
        <v>599</v>
      </c>
      <c r="F555" t="s">
        <v>1584</v>
      </c>
      <c r="G555" t="s">
        <v>1569</v>
      </c>
      <c r="H555" s="7">
        <v>0.75</v>
      </c>
      <c r="I555" t="e">
        <v>#N/A</v>
      </c>
    </row>
    <row r="556" spans="1:9" ht="12" customHeight="1">
      <c r="A556" t="s">
        <v>1669</v>
      </c>
      <c r="B556" t="s">
        <v>1670</v>
      </c>
      <c r="C556" s="1">
        <v>11356</v>
      </c>
      <c r="D556" s="1">
        <f t="shared" si="8"/>
        <v>11356</v>
      </c>
      <c r="E556" t="s">
        <v>600</v>
      </c>
      <c r="F556" t="s">
        <v>1584</v>
      </c>
      <c r="G556" t="s">
        <v>1569</v>
      </c>
      <c r="H556" s="7">
        <v>1.5</v>
      </c>
      <c r="I556" t="e">
        <v>#N/A</v>
      </c>
    </row>
    <row r="557" spans="1:9" ht="12" customHeight="1">
      <c r="A557" t="s">
        <v>1669</v>
      </c>
      <c r="B557" t="s">
        <v>1670</v>
      </c>
      <c r="C557" s="1">
        <v>11357</v>
      </c>
      <c r="D557" s="1">
        <f t="shared" si="8"/>
        <v>11357</v>
      </c>
      <c r="E557" t="s">
        <v>601</v>
      </c>
      <c r="F557" t="s">
        <v>1584</v>
      </c>
      <c r="G557" t="s">
        <v>1569</v>
      </c>
      <c r="H557" s="7">
        <v>1.5</v>
      </c>
      <c r="I557" t="e">
        <v>#N/A</v>
      </c>
    </row>
    <row r="558" spans="1:9" ht="12" customHeight="1">
      <c r="A558" t="s">
        <v>1669</v>
      </c>
      <c r="B558" t="s">
        <v>1670</v>
      </c>
      <c r="C558" s="1">
        <v>11358</v>
      </c>
      <c r="D558" s="1">
        <f t="shared" si="8"/>
        <v>11358</v>
      </c>
      <c r="E558" t="s">
        <v>602</v>
      </c>
      <c r="F558" t="s">
        <v>1584</v>
      </c>
      <c r="G558" t="s">
        <v>1569</v>
      </c>
      <c r="H558" s="7">
        <v>1.5</v>
      </c>
      <c r="I558" t="e">
        <v>#N/A</v>
      </c>
    </row>
    <row r="559" spans="1:9" ht="12" customHeight="1">
      <c r="A559" t="s">
        <v>1669</v>
      </c>
      <c r="B559" t="s">
        <v>1670</v>
      </c>
      <c r="C559" s="1">
        <v>11359</v>
      </c>
      <c r="D559" s="1">
        <f t="shared" si="8"/>
        <v>11359</v>
      </c>
      <c r="E559" t="s">
        <v>603</v>
      </c>
      <c r="F559" t="s">
        <v>1584</v>
      </c>
      <c r="G559" t="s">
        <v>1569</v>
      </c>
      <c r="H559" s="7">
        <v>1.5</v>
      </c>
      <c r="I559" t="e">
        <v>#N/A</v>
      </c>
    </row>
    <row r="560" spans="1:9" ht="12" customHeight="1">
      <c r="A560" t="s">
        <v>1669</v>
      </c>
      <c r="B560" t="s">
        <v>1670</v>
      </c>
      <c r="C560" s="1">
        <v>11360</v>
      </c>
      <c r="D560" s="1">
        <f t="shared" si="8"/>
        <v>11360</v>
      </c>
      <c r="E560" t="s">
        <v>604</v>
      </c>
      <c r="F560" t="s">
        <v>1584</v>
      </c>
      <c r="G560" t="s">
        <v>1569</v>
      </c>
      <c r="H560" s="7">
        <v>1.5</v>
      </c>
      <c r="I560" t="e">
        <v>#N/A</v>
      </c>
    </row>
    <row r="561" spans="1:9" ht="12" customHeight="1">
      <c r="A561" t="s">
        <v>1669</v>
      </c>
      <c r="B561" t="s">
        <v>1670</v>
      </c>
      <c r="C561" s="1">
        <v>11361</v>
      </c>
      <c r="D561" s="1">
        <f t="shared" si="8"/>
        <v>11361</v>
      </c>
      <c r="E561" t="s">
        <v>605</v>
      </c>
      <c r="F561" t="s">
        <v>1584</v>
      </c>
      <c r="G561" t="s">
        <v>1569</v>
      </c>
      <c r="H561" s="7">
        <v>1.5</v>
      </c>
      <c r="I561" t="e">
        <v>#N/A</v>
      </c>
    </row>
    <row r="562" spans="1:9" ht="12" customHeight="1">
      <c r="A562" t="s">
        <v>1669</v>
      </c>
      <c r="B562" t="s">
        <v>1670</v>
      </c>
      <c r="C562" s="1">
        <v>11362</v>
      </c>
      <c r="D562" s="1">
        <f t="shared" si="8"/>
        <v>11362</v>
      </c>
      <c r="E562" t="s">
        <v>606</v>
      </c>
      <c r="F562" t="s">
        <v>1584</v>
      </c>
      <c r="G562" t="s">
        <v>1569</v>
      </c>
      <c r="H562" s="7">
        <v>1.5</v>
      </c>
      <c r="I562" t="e">
        <v>#N/A</v>
      </c>
    </row>
    <row r="563" spans="1:9" ht="12" customHeight="1">
      <c r="A563" t="s">
        <v>1669</v>
      </c>
      <c r="B563" t="s">
        <v>1670</v>
      </c>
      <c r="C563" s="1">
        <v>11363</v>
      </c>
      <c r="D563" s="1">
        <f t="shared" si="8"/>
        <v>11363</v>
      </c>
      <c r="E563" t="s">
        <v>607</v>
      </c>
      <c r="F563" t="s">
        <v>1584</v>
      </c>
      <c r="G563" t="s">
        <v>1569</v>
      </c>
      <c r="H563" s="7">
        <v>1.5</v>
      </c>
      <c r="I563" t="e">
        <v>#N/A</v>
      </c>
    </row>
    <row r="564" spans="1:9" ht="12" customHeight="1">
      <c r="A564" t="s">
        <v>1669</v>
      </c>
      <c r="B564" t="s">
        <v>1670</v>
      </c>
      <c r="C564" s="1">
        <v>11364</v>
      </c>
      <c r="D564" s="1">
        <f t="shared" si="8"/>
        <v>11364</v>
      </c>
      <c r="E564" t="s">
        <v>608</v>
      </c>
      <c r="F564" t="s">
        <v>1584</v>
      </c>
      <c r="G564" t="s">
        <v>1569</v>
      </c>
      <c r="H564" s="7">
        <v>1.5</v>
      </c>
      <c r="I564" t="e">
        <v>#N/A</v>
      </c>
    </row>
    <row r="565" spans="1:9" ht="12" customHeight="1">
      <c r="A565" t="s">
        <v>1669</v>
      </c>
      <c r="B565" t="s">
        <v>1670</v>
      </c>
      <c r="C565" s="1">
        <v>11365</v>
      </c>
      <c r="D565" s="1">
        <f t="shared" si="8"/>
        <v>11365</v>
      </c>
      <c r="E565" t="s">
        <v>609</v>
      </c>
      <c r="F565" t="s">
        <v>1584</v>
      </c>
      <c r="G565" t="s">
        <v>1569</v>
      </c>
      <c r="H565" s="7">
        <v>1.5</v>
      </c>
      <c r="I565" t="e">
        <v>#N/A</v>
      </c>
    </row>
    <row r="566" spans="1:9" ht="12" customHeight="1">
      <c r="A566" t="s">
        <v>1669</v>
      </c>
      <c r="B566" t="s">
        <v>1670</v>
      </c>
      <c r="C566" s="1">
        <v>11729</v>
      </c>
      <c r="D566" s="1">
        <f t="shared" si="8"/>
        <v>11729</v>
      </c>
      <c r="E566" t="s">
        <v>683</v>
      </c>
      <c r="F566" t="s">
        <v>1584</v>
      </c>
      <c r="G566" t="s">
        <v>1569</v>
      </c>
      <c r="H566" s="7">
        <v>0.75</v>
      </c>
      <c r="I566" t="e">
        <v>#N/A</v>
      </c>
    </row>
    <row r="567" spans="1:9" ht="12" customHeight="1">
      <c r="A567" t="s">
        <v>1669</v>
      </c>
      <c r="B567" t="s">
        <v>1670</v>
      </c>
      <c r="C567" s="1">
        <v>11730</v>
      </c>
      <c r="D567" s="1">
        <f t="shared" si="8"/>
        <v>11730</v>
      </c>
      <c r="E567" t="s">
        <v>684</v>
      </c>
      <c r="F567" t="s">
        <v>1584</v>
      </c>
      <c r="G567" t="s">
        <v>1569</v>
      </c>
      <c r="H567" s="7">
        <v>1.5</v>
      </c>
      <c r="I567" t="e">
        <v>#N/A</v>
      </c>
    </row>
    <row r="568" spans="1:9" ht="12" customHeight="1">
      <c r="A568" t="s">
        <v>1669</v>
      </c>
      <c r="B568" t="s">
        <v>1670</v>
      </c>
      <c r="C568" s="1">
        <v>11731</v>
      </c>
      <c r="D568" s="1">
        <f t="shared" si="8"/>
        <v>11731</v>
      </c>
      <c r="E568" t="s">
        <v>685</v>
      </c>
      <c r="F568" t="s">
        <v>1584</v>
      </c>
      <c r="G568" t="s">
        <v>1569</v>
      </c>
      <c r="H568" s="7">
        <v>0.75</v>
      </c>
      <c r="I568" t="e">
        <v>#N/A</v>
      </c>
    </row>
    <row r="569" spans="1:9" ht="12" customHeight="1">
      <c r="A569" t="s">
        <v>1669</v>
      </c>
      <c r="B569" t="s">
        <v>1670</v>
      </c>
      <c r="C569" s="1">
        <v>11732</v>
      </c>
      <c r="D569" s="1">
        <f t="shared" si="8"/>
        <v>11732</v>
      </c>
      <c r="E569" t="s">
        <v>686</v>
      </c>
      <c r="F569" t="s">
        <v>1584</v>
      </c>
      <c r="G569" t="s">
        <v>1569</v>
      </c>
      <c r="H569" s="7">
        <v>0.75</v>
      </c>
      <c r="I569" t="e">
        <v>#N/A</v>
      </c>
    </row>
    <row r="570" spans="1:9" ht="12" customHeight="1">
      <c r="A570" t="s">
        <v>1669</v>
      </c>
      <c r="B570" t="s">
        <v>1670</v>
      </c>
      <c r="C570" s="1">
        <v>11733</v>
      </c>
      <c r="D570" s="1">
        <f t="shared" si="8"/>
        <v>11733</v>
      </c>
      <c r="E570" t="s">
        <v>687</v>
      </c>
      <c r="F570" t="s">
        <v>1584</v>
      </c>
      <c r="G570" t="s">
        <v>1569</v>
      </c>
      <c r="H570" s="7">
        <v>1.5</v>
      </c>
      <c r="I570" t="e">
        <v>#N/A</v>
      </c>
    </row>
    <row r="571" spans="1:9" ht="12" customHeight="1">
      <c r="A571" t="s">
        <v>1669</v>
      </c>
      <c r="B571" t="s">
        <v>1670</v>
      </c>
      <c r="C571" s="1">
        <v>11734</v>
      </c>
      <c r="D571" s="1">
        <f t="shared" si="8"/>
        <v>11734</v>
      </c>
      <c r="E571" t="s">
        <v>688</v>
      </c>
      <c r="F571" t="s">
        <v>1584</v>
      </c>
      <c r="G571" t="s">
        <v>1569</v>
      </c>
      <c r="H571" s="7">
        <v>0.75</v>
      </c>
      <c r="I571" t="e">
        <v>#N/A</v>
      </c>
    </row>
    <row r="572" spans="1:9" ht="12" customHeight="1">
      <c r="A572" t="s">
        <v>1669</v>
      </c>
      <c r="B572" t="s">
        <v>1670</v>
      </c>
      <c r="C572" s="1">
        <v>11735</v>
      </c>
      <c r="D572" s="1">
        <f t="shared" si="8"/>
        <v>11735</v>
      </c>
      <c r="E572" t="s">
        <v>689</v>
      </c>
      <c r="F572" t="s">
        <v>1584</v>
      </c>
      <c r="G572" t="s">
        <v>1569</v>
      </c>
      <c r="H572" s="7">
        <v>0.75</v>
      </c>
      <c r="I572" t="e">
        <v>#N/A</v>
      </c>
    </row>
    <row r="573" spans="1:9" ht="12" customHeight="1">
      <c r="A573" t="s">
        <v>1669</v>
      </c>
      <c r="B573" t="s">
        <v>1670</v>
      </c>
      <c r="C573" s="1">
        <v>11736</v>
      </c>
      <c r="D573" s="1">
        <f t="shared" si="8"/>
        <v>11736</v>
      </c>
      <c r="E573" t="s">
        <v>690</v>
      </c>
      <c r="F573" t="s">
        <v>1584</v>
      </c>
      <c r="G573" t="s">
        <v>1569</v>
      </c>
      <c r="H573" s="7">
        <v>1.5</v>
      </c>
      <c r="I573" t="e">
        <v>#N/A</v>
      </c>
    </row>
    <row r="574" spans="1:9" ht="12" customHeight="1">
      <c r="A574" t="s">
        <v>1669</v>
      </c>
      <c r="B574" t="s">
        <v>1670</v>
      </c>
      <c r="C574" s="1">
        <v>11737</v>
      </c>
      <c r="D574" s="1">
        <f t="shared" si="8"/>
        <v>11737</v>
      </c>
      <c r="E574" t="s">
        <v>691</v>
      </c>
      <c r="F574" t="s">
        <v>1584</v>
      </c>
      <c r="G574" t="s">
        <v>1569</v>
      </c>
      <c r="H574" s="7">
        <v>0.75</v>
      </c>
      <c r="I574" t="e">
        <v>#N/A</v>
      </c>
    </row>
    <row r="575" spans="1:9" ht="12" customHeight="1">
      <c r="A575" t="s">
        <v>1669</v>
      </c>
      <c r="B575" t="s">
        <v>1670</v>
      </c>
      <c r="C575" s="1">
        <v>11738</v>
      </c>
      <c r="D575" s="1">
        <f t="shared" si="8"/>
        <v>11738</v>
      </c>
      <c r="E575" t="s">
        <v>692</v>
      </c>
      <c r="F575" t="s">
        <v>1584</v>
      </c>
      <c r="G575" t="s">
        <v>1569</v>
      </c>
      <c r="H575" s="7">
        <v>1.5</v>
      </c>
      <c r="I575" t="e">
        <v>#N/A</v>
      </c>
    </row>
    <row r="576" spans="1:9" ht="12" customHeight="1">
      <c r="A576" t="s">
        <v>1671</v>
      </c>
      <c r="B576" t="s">
        <v>1672</v>
      </c>
      <c r="C576" s="1">
        <v>10524</v>
      </c>
      <c r="D576" s="1">
        <f t="shared" si="8"/>
        <v>10524</v>
      </c>
      <c r="E576" t="s">
        <v>394</v>
      </c>
      <c r="F576" t="s">
        <v>1581</v>
      </c>
      <c r="G576" t="s">
        <v>1578</v>
      </c>
      <c r="H576" s="7">
        <v>1</v>
      </c>
      <c r="I576" t="e">
        <v>#N/A</v>
      </c>
    </row>
    <row r="577" spans="1:9" ht="12" customHeight="1">
      <c r="A577" t="s">
        <v>1671</v>
      </c>
      <c r="B577" t="s">
        <v>1672</v>
      </c>
      <c r="C577" s="1">
        <v>10525</v>
      </c>
      <c r="D577" s="1">
        <f t="shared" si="8"/>
        <v>10525</v>
      </c>
      <c r="E577" t="s">
        <v>395</v>
      </c>
      <c r="F577" t="s">
        <v>1581</v>
      </c>
      <c r="G577" t="s">
        <v>1578</v>
      </c>
      <c r="H577" s="7">
        <v>2</v>
      </c>
      <c r="I577" t="e">
        <v>#N/A</v>
      </c>
    </row>
    <row r="578" spans="1:9" ht="12" customHeight="1">
      <c r="A578" t="s">
        <v>1671</v>
      </c>
      <c r="B578" t="s">
        <v>1672</v>
      </c>
      <c r="C578" s="1">
        <v>10526</v>
      </c>
      <c r="D578" s="1">
        <f t="shared" si="8"/>
        <v>10526</v>
      </c>
      <c r="E578" t="s">
        <v>396</v>
      </c>
      <c r="F578" t="s">
        <v>1581</v>
      </c>
      <c r="G578" t="s">
        <v>1578</v>
      </c>
      <c r="H578" s="7">
        <v>2</v>
      </c>
      <c r="I578" t="e">
        <v>#N/A</v>
      </c>
    </row>
    <row r="579" spans="1:9" ht="12" customHeight="1">
      <c r="A579" t="s">
        <v>1671</v>
      </c>
      <c r="B579" t="s">
        <v>1672</v>
      </c>
      <c r="C579" s="1">
        <v>10527</v>
      </c>
      <c r="D579" s="1">
        <f t="shared" si="8"/>
        <v>10527</v>
      </c>
      <c r="E579" t="s">
        <v>397</v>
      </c>
      <c r="F579" t="s">
        <v>1581</v>
      </c>
      <c r="G579" t="s">
        <v>1578</v>
      </c>
      <c r="H579" s="7">
        <v>1.5</v>
      </c>
      <c r="I579">
        <v>730</v>
      </c>
    </row>
    <row r="580" spans="1:9" ht="12" customHeight="1">
      <c r="A580" t="s">
        <v>1671</v>
      </c>
      <c r="B580" t="s">
        <v>1672</v>
      </c>
      <c r="C580" s="1">
        <v>10530</v>
      </c>
      <c r="D580" s="1">
        <f t="shared" si="8"/>
        <v>10530</v>
      </c>
      <c r="E580" t="s">
        <v>398</v>
      </c>
      <c r="F580" t="s">
        <v>1581</v>
      </c>
      <c r="G580" t="s">
        <v>1578</v>
      </c>
      <c r="H580" s="7">
        <v>2</v>
      </c>
      <c r="I580" t="e">
        <v>#N/A</v>
      </c>
    </row>
    <row r="581" spans="1:9" ht="12" customHeight="1">
      <c r="A581" t="s">
        <v>1671</v>
      </c>
      <c r="B581" t="s">
        <v>1672</v>
      </c>
      <c r="C581" s="1">
        <v>10531</v>
      </c>
      <c r="D581" s="1">
        <f t="shared" si="8"/>
        <v>10531</v>
      </c>
      <c r="E581" t="s">
        <v>399</v>
      </c>
      <c r="F581" t="s">
        <v>1581</v>
      </c>
      <c r="G581" t="s">
        <v>1578</v>
      </c>
      <c r="H581" s="7">
        <v>0.5</v>
      </c>
      <c r="I581" t="e">
        <v>#N/A</v>
      </c>
    </row>
    <row r="582" spans="1:9" ht="12" customHeight="1">
      <c r="A582" t="s">
        <v>1671</v>
      </c>
      <c r="B582" t="s">
        <v>1672</v>
      </c>
      <c r="C582" s="1">
        <v>10533</v>
      </c>
      <c r="D582" s="1">
        <f t="shared" si="8"/>
        <v>10533</v>
      </c>
      <c r="E582" t="s">
        <v>400</v>
      </c>
      <c r="F582" t="s">
        <v>1581</v>
      </c>
      <c r="G582" t="s">
        <v>1578</v>
      </c>
      <c r="H582" s="7">
        <v>2.5</v>
      </c>
      <c r="I582" t="e">
        <v>#N/A</v>
      </c>
    </row>
    <row r="583" spans="1:9" ht="12" customHeight="1">
      <c r="A583" t="s">
        <v>1671</v>
      </c>
      <c r="B583" t="s">
        <v>1672</v>
      </c>
      <c r="C583" s="1">
        <v>10534</v>
      </c>
      <c r="D583" s="1">
        <f t="shared" si="8"/>
        <v>10534</v>
      </c>
      <c r="E583" t="s">
        <v>401</v>
      </c>
      <c r="F583" t="s">
        <v>1581</v>
      </c>
      <c r="G583" t="s">
        <v>1578</v>
      </c>
      <c r="H583" s="7">
        <v>2.5</v>
      </c>
      <c r="I583" t="e">
        <v>#N/A</v>
      </c>
    </row>
    <row r="584" spans="1:9" ht="12" customHeight="1">
      <c r="A584" t="s">
        <v>1671</v>
      </c>
      <c r="B584" t="s">
        <v>1672</v>
      </c>
      <c r="C584" s="1">
        <v>10535</v>
      </c>
      <c r="D584" s="1">
        <f t="shared" si="8"/>
        <v>10535</v>
      </c>
      <c r="E584" t="s">
        <v>402</v>
      </c>
      <c r="F584" t="s">
        <v>1581</v>
      </c>
      <c r="G584" t="s">
        <v>1578</v>
      </c>
      <c r="H584" s="7">
        <v>2.5</v>
      </c>
      <c r="I584" t="e">
        <v>#N/A</v>
      </c>
    </row>
    <row r="585" spans="1:9" ht="12" customHeight="1">
      <c r="A585" t="s">
        <v>1671</v>
      </c>
      <c r="B585" t="s">
        <v>1672</v>
      </c>
      <c r="C585" s="1">
        <v>10537</v>
      </c>
      <c r="D585" s="1">
        <f t="shared" si="8"/>
        <v>10537</v>
      </c>
      <c r="E585" t="s">
        <v>403</v>
      </c>
      <c r="F585" t="s">
        <v>1581</v>
      </c>
      <c r="G585" t="s">
        <v>1578</v>
      </c>
      <c r="H585" s="7">
        <v>2.5</v>
      </c>
      <c r="I585" t="e">
        <v>#N/A</v>
      </c>
    </row>
    <row r="586" spans="1:9" ht="12" customHeight="1">
      <c r="A586" t="s">
        <v>1124</v>
      </c>
      <c r="B586" t="s">
        <v>1673</v>
      </c>
      <c r="C586" s="1">
        <v>2597</v>
      </c>
      <c r="D586" s="1">
        <f t="shared" si="8"/>
        <v>2597</v>
      </c>
      <c r="E586" s="3" t="s">
        <v>127</v>
      </c>
      <c r="F586" t="s">
        <v>1565</v>
      </c>
      <c r="G586" t="s">
        <v>1562</v>
      </c>
      <c r="H586" s="7">
        <v>1</v>
      </c>
      <c r="I586">
        <v>270</v>
      </c>
    </row>
    <row r="587" spans="1:9" ht="12" customHeight="1">
      <c r="A587" t="s">
        <v>1124</v>
      </c>
      <c r="B587" t="s">
        <v>1673</v>
      </c>
      <c r="C587" s="1">
        <v>5108</v>
      </c>
      <c r="D587" s="1">
        <f t="shared" si="8"/>
        <v>5108</v>
      </c>
      <c r="E587" t="s">
        <v>128</v>
      </c>
      <c r="F587" t="s">
        <v>1565</v>
      </c>
      <c r="G587" t="s">
        <v>1562</v>
      </c>
      <c r="H587" s="7">
        <v>0.25</v>
      </c>
      <c r="I587" t="e">
        <v>#N/A</v>
      </c>
    </row>
    <row r="588" spans="1:9" ht="12" customHeight="1">
      <c r="A588" t="s">
        <v>1124</v>
      </c>
      <c r="B588" t="s">
        <v>1673</v>
      </c>
      <c r="C588" s="1">
        <v>2605</v>
      </c>
      <c r="D588" s="1">
        <f t="shared" si="8"/>
        <v>2605</v>
      </c>
      <c r="E588" s="3" t="s">
        <v>119</v>
      </c>
      <c r="F588" t="s">
        <v>1565</v>
      </c>
      <c r="G588" t="s">
        <v>1562</v>
      </c>
      <c r="H588" s="7">
        <v>0.2</v>
      </c>
      <c r="I588" t="e">
        <v>#N/A</v>
      </c>
    </row>
    <row r="589" spans="1:9" ht="12" customHeight="1">
      <c r="A589" t="s">
        <v>1124</v>
      </c>
      <c r="B589" t="s">
        <v>1673</v>
      </c>
      <c r="C589" s="1">
        <v>2604</v>
      </c>
      <c r="D589" s="1">
        <f t="shared" si="8"/>
        <v>2604</v>
      </c>
      <c r="E589" s="3" t="s">
        <v>1028</v>
      </c>
      <c r="F589" t="s">
        <v>1565</v>
      </c>
      <c r="G589" t="s">
        <v>1562</v>
      </c>
      <c r="H589" s="7">
        <v>0.99999999999999956</v>
      </c>
      <c r="I589" t="e">
        <v>#N/A</v>
      </c>
    </row>
    <row r="590" spans="1:9" ht="12" customHeight="1">
      <c r="A590" t="s">
        <v>1124</v>
      </c>
      <c r="B590" t="s">
        <v>1673</v>
      </c>
      <c r="C590" s="1">
        <v>2593</v>
      </c>
      <c r="D590" s="1">
        <f t="shared" ref="D590:D653" si="9">+C590*1</f>
        <v>2593</v>
      </c>
      <c r="E590" s="3" t="s">
        <v>271</v>
      </c>
      <c r="F590" t="s">
        <v>1565</v>
      </c>
      <c r="G590" t="s">
        <v>1562</v>
      </c>
      <c r="H590" s="7">
        <v>1</v>
      </c>
      <c r="I590">
        <v>270</v>
      </c>
    </row>
    <row r="591" spans="1:9" ht="12" customHeight="1">
      <c r="A591" t="s">
        <v>1124</v>
      </c>
      <c r="B591" t="s">
        <v>1673</v>
      </c>
      <c r="C591" s="1">
        <v>2595</v>
      </c>
      <c r="D591" s="1">
        <f t="shared" si="9"/>
        <v>2595</v>
      </c>
      <c r="E591" s="3" t="s">
        <v>333</v>
      </c>
      <c r="F591" t="s">
        <v>1565</v>
      </c>
      <c r="G591" t="s">
        <v>1562</v>
      </c>
      <c r="H591" s="7">
        <v>0.15000000000000013</v>
      </c>
      <c r="I591">
        <v>180</v>
      </c>
    </row>
    <row r="592" spans="1:9" ht="12" customHeight="1">
      <c r="A592" t="s">
        <v>1124</v>
      </c>
      <c r="B592" t="s">
        <v>1673</v>
      </c>
      <c r="C592" s="1" t="s">
        <v>1125</v>
      </c>
      <c r="D592" s="1">
        <f t="shared" si="9"/>
        <v>2584</v>
      </c>
      <c r="E592" s="3" t="s">
        <v>1126</v>
      </c>
      <c r="F592" t="s">
        <v>1565</v>
      </c>
      <c r="G592" t="s">
        <v>1562</v>
      </c>
      <c r="H592" s="7">
        <v>0.15000000000000011</v>
      </c>
      <c r="I592">
        <v>180</v>
      </c>
    </row>
    <row r="593" spans="1:9" ht="12" customHeight="1">
      <c r="A593" t="s">
        <v>1124</v>
      </c>
      <c r="B593" t="s">
        <v>1673</v>
      </c>
      <c r="C593" s="1" t="s">
        <v>1127</v>
      </c>
      <c r="D593" s="1">
        <f t="shared" si="9"/>
        <v>2590</v>
      </c>
      <c r="E593" s="3" t="s">
        <v>1128</v>
      </c>
      <c r="F593" t="s">
        <v>1565</v>
      </c>
      <c r="G593" t="s">
        <v>1562</v>
      </c>
      <c r="H593" s="7">
        <v>0.15000000000000027</v>
      </c>
      <c r="I593">
        <v>180</v>
      </c>
    </row>
    <row r="594" spans="1:9" ht="12" customHeight="1">
      <c r="A594" t="s">
        <v>1674</v>
      </c>
      <c r="B594" t="s">
        <v>1675</v>
      </c>
      <c r="C594" s="1">
        <v>10169</v>
      </c>
      <c r="D594" s="1">
        <f t="shared" si="9"/>
        <v>10169</v>
      </c>
      <c r="E594" s="3" t="s">
        <v>417</v>
      </c>
      <c r="F594" t="s">
        <v>1595</v>
      </c>
      <c r="G594" t="s">
        <v>1578</v>
      </c>
      <c r="H594" s="7">
        <v>0.33999999999999991</v>
      </c>
      <c r="I594">
        <v>720</v>
      </c>
    </row>
    <row r="595" spans="1:9" ht="12" customHeight="1">
      <c r="A595" t="s">
        <v>1674</v>
      </c>
      <c r="B595" t="s">
        <v>1675</v>
      </c>
      <c r="C595" s="1">
        <v>10171</v>
      </c>
      <c r="D595" s="1">
        <f t="shared" si="9"/>
        <v>10171</v>
      </c>
      <c r="E595" s="3" t="s">
        <v>332</v>
      </c>
      <c r="F595" t="s">
        <v>1595</v>
      </c>
      <c r="G595" t="s">
        <v>1578</v>
      </c>
      <c r="H595" s="7">
        <v>0.59</v>
      </c>
      <c r="I595">
        <v>720</v>
      </c>
    </row>
    <row r="596" spans="1:9" ht="12" customHeight="1">
      <c r="A596" t="s">
        <v>1674</v>
      </c>
      <c r="B596" t="s">
        <v>1675</v>
      </c>
      <c r="C596" s="1">
        <v>10172</v>
      </c>
      <c r="D596" s="1">
        <f t="shared" si="9"/>
        <v>10172</v>
      </c>
      <c r="E596" s="3" t="s">
        <v>331</v>
      </c>
      <c r="F596" t="s">
        <v>1595</v>
      </c>
      <c r="G596" t="s">
        <v>1578</v>
      </c>
      <c r="H596" s="7">
        <v>0.59</v>
      </c>
      <c r="I596">
        <v>720</v>
      </c>
    </row>
    <row r="597" spans="1:9" ht="12" customHeight="1">
      <c r="A597" t="s">
        <v>1674</v>
      </c>
      <c r="B597" t="s">
        <v>1675</v>
      </c>
      <c r="C597" s="1">
        <v>11988</v>
      </c>
      <c r="D597" s="1">
        <f t="shared" si="9"/>
        <v>11988</v>
      </c>
      <c r="E597" s="3" t="s">
        <v>738</v>
      </c>
      <c r="F597" t="s">
        <v>1595</v>
      </c>
      <c r="G597" t="s">
        <v>1578</v>
      </c>
      <c r="H597" s="7">
        <v>1</v>
      </c>
      <c r="I597">
        <v>365</v>
      </c>
    </row>
    <row r="598" spans="1:9" ht="12" customHeight="1">
      <c r="A598" t="s">
        <v>1222</v>
      </c>
      <c r="B598" t="s">
        <v>1676</v>
      </c>
      <c r="C598" s="1">
        <v>9902</v>
      </c>
      <c r="D598" s="1">
        <f t="shared" si="9"/>
        <v>9902</v>
      </c>
      <c r="E598" s="3" t="s">
        <v>337</v>
      </c>
      <c r="F598" t="s">
        <v>1571</v>
      </c>
      <c r="G598" t="s">
        <v>1562</v>
      </c>
      <c r="H598" s="7">
        <v>0.35000000000000014</v>
      </c>
      <c r="I598">
        <v>90</v>
      </c>
    </row>
    <row r="599" spans="1:9" ht="12" customHeight="1">
      <c r="A599" t="s">
        <v>1222</v>
      </c>
      <c r="B599" t="s">
        <v>1676</v>
      </c>
      <c r="C599" s="1">
        <v>9903</v>
      </c>
      <c r="D599" s="1">
        <f t="shared" si="9"/>
        <v>9903</v>
      </c>
      <c r="E599" s="3" t="s">
        <v>338</v>
      </c>
      <c r="F599" t="s">
        <v>1571</v>
      </c>
      <c r="G599" t="s">
        <v>1562</v>
      </c>
      <c r="H599" s="7">
        <v>1.0000000000000002</v>
      </c>
      <c r="I599">
        <v>90</v>
      </c>
    </row>
    <row r="600" spans="1:9" ht="12" customHeight="1">
      <c r="A600" t="s">
        <v>1222</v>
      </c>
      <c r="B600" t="s">
        <v>1676</v>
      </c>
      <c r="C600" s="1">
        <v>11453</v>
      </c>
      <c r="D600" s="1">
        <f t="shared" si="9"/>
        <v>11453</v>
      </c>
      <c r="E600" s="3" t="s">
        <v>624</v>
      </c>
      <c r="F600" t="s">
        <v>1571</v>
      </c>
      <c r="G600" t="s">
        <v>1562</v>
      </c>
      <c r="H600" s="7">
        <v>1</v>
      </c>
      <c r="I600">
        <v>90</v>
      </c>
    </row>
    <row r="601" spans="1:9" ht="12" customHeight="1">
      <c r="A601" t="s">
        <v>1222</v>
      </c>
      <c r="B601" t="s">
        <v>1676</v>
      </c>
      <c r="C601" s="1">
        <v>11454</v>
      </c>
      <c r="D601" s="1">
        <f t="shared" si="9"/>
        <v>11454</v>
      </c>
      <c r="E601" s="3" t="s">
        <v>964</v>
      </c>
      <c r="F601" t="s">
        <v>1571</v>
      </c>
      <c r="G601" t="s">
        <v>1562</v>
      </c>
      <c r="H601" s="7">
        <v>0.34999999999999981</v>
      </c>
      <c r="I601">
        <v>90</v>
      </c>
    </row>
    <row r="602" spans="1:9" ht="12" customHeight="1">
      <c r="A602" t="s">
        <v>1222</v>
      </c>
      <c r="B602" t="s">
        <v>1676</v>
      </c>
      <c r="C602" s="1" t="s">
        <v>1223</v>
      </c>
      <c r="D602" s="1">
        <f t="shared" si="9"/>
        <v>6444</v>
      </c>
      <c r="E602" s="3" t="s">
        <v>1224</v>
      </c>
      <c r="F602" t="s">
        <v>1571</v>
      </c>
      <c r="G602" t="s">
        <v>1562</v>
      </c>
      <c r="H602" s="7">
        <v>1.0000000000000002</v>
      </c>
      <c r="I602" t="e">
        <v>#N/A</v>
      </c>
    </row>
    <row r="603" spans="1:9" ht="12" customHeight="1">
      <c r="A603" t="s">
        <v>1222</v>
      </c>
      <c r="B603" t="s">
        <v>1676</v>
      </c>
      <c r="C603" s="1" t="s">
        <v>1225</v>
      </c>
      <c r="D603" s="1">
        <f t="shared" si="9"/>
        <v>6445</v>
      </c>
      <c r="E603" s="3" t="s">
        <v>1226</v>
      </c>
      <c r="F603" t="s">
        <v>1571</v>
      </c>
      <c r="G603" t="s">
        <v>1562</v>
      </c>
      <c r="H603" s="7">
        <v>0.99999999999999978</v>
      </c>
      <c r="I603" t="e">
        <v>#N/A</v>
      </c>
    </row>
    <row r="604" spans="1:9" ht="12" customHeight="1">
      <c r="A604" t="s">
        <v>1222</v>
      </c>
      <c r="B604" t="s">
        <v>1676</v>
      </c>
      <c r="C604" s="1" t="s">
        <v>1227</v>
      </c>
      <c r="D604" s="1">
        <f t="shared" si="9"/>
        <v>6738</v>
      </c>
      <c r="E604" s="3" t="s">
        <v>1228</v>
      </c>
      <c r="F604" t="s">
        <v>1571</v>
      </c>
      <c r="G604" t="s">
        <v>1562</v>
      </c>
      <c r="H604" s="7">
        <v>0.3499999999999997</v>
      </c>
      <c r="I604" t="e">
        <v>#N/A</v>
      </c>
    </row>
    <row r="605" spans="1:9" ht="12" customHeight="1">
      <c r="A605" t="s">
        <v>1222</v>
      </c>
      <c r="B605" t="s">
        <v>1676</v>
      </c>
      <c r="C605" s="1" t="s">
        <v>1229</v>
      </c>
      <c r="D605" s="1">
        <f t="shared" si="9"/>
        <v>6520</v>
      </c>
      <c r="E605" s="3" t="s">
        <v>1230</v>
      </c>
      <c r="F605" t="s">
        <v>1571</v>
      </c>
      <c r="G605" t="s">
        <v>1562</v>
      </c>
      <c r="H605" s="7">
        <v>1.0000000000000007</v>
      </c>
      <c r="I605" t="e">
        <v>#N/A</v>
      </c>
    </row>
    <row r="606" spans="1:9" ht="12" customHeight="1">
      <c r="A606" t="s">
        <v>1222</v>
      </c>
      <c r="B606" t="s">
        <v>1676</v>
      </c>
      <c r="C606" s="1" t="s">
        <v>1231</v>
      </c>
      <c r="D606" s="1">
        <f t="shared" si="9"/>
        <v>6739</v>
      </c>
      <c r="E606" s="3" t="s">
        <v>1232</v>
      </c>
      <c r="F606" t="s">
        <v>1571</v>
      </c>
      <c r="G606" t="s">
        <v>1562</v>
      </c>
      <c r="H606" s="7">
        <v>0.35000000000000053</v>
      </c>
      <c r="I606" t="e">
        <v>#N/A</v>
      </c>
    </row>
    <row r="607" spans="1:9" ht="12" customHeight="1">
      <c r="A607" t="s">
        <v>1222</v>
      </c>
      <c r="B607" t="s">
        <v>1676</v>
      </c>
      <c r="C607" s="1" t="s">
        <v>1233</v>
      </c>
      <c r="D607" s="1">
        <f t="shared" si="9"/>
        <v>6533</v>
      </c>
      <c r="E607" s="3" t="s">
        <v>1234</v>
      </c>
      <c r="F607" t="s">
        <v>1571</v>
      </c>
      <c r="G607" t="s">
        <v>1562</v>
      </c>
      <c r="H607" s="7">
        <v>0.99999999999999978</v>
      </c>
      <c r="I607" t="e">
        <v>#N/A</v>
      </c>
    </row>
    <row r="608" spans="1:9" ht="12" customHeight="1">
      <c r="A608" t="s">
        <v>1222</v>
      </c>
      <c r="B608" t="s">
        <v>1676</v>
      </c>
      <c r="C608" s="1" t="s">
        <v>1235</v>
      </c>
      <c r="D608" s="1">
        <f t="shared" si="9"/>
        <v>12469</v>
      </c>
      <c r="E608" s="3" t="s">
        <v>1236</v>
      </c>
      <c r="F608" t="s">
        <v>1571</v>
      </c>
      <c r="G608" t="s">
        <v>1569</v>
      </c>
      <c r="H608" s="7">
        <v>0.99999999999999978</v>
      </c>
      <c r="I608">
        <v>90</v>
      </c>
    </row>
    <row r="609" spans="1:9" ht="12" customHeight="1">
      <c r="A609" t="s">
        <v>1222</v>
      </c>
      <c r="B609" t="s">
        <v>1676</v>
      </c>
      <c r="C609" s="1" t="s">
        <v>1237</v>
      </c>
      <c r="D609" s="1">
        <f t="shared" si="9"/>
        <v>6607</v>
      </c>
      <c r="E609" s="3" t="s">
        <v>1238</v>
      </c>
      <c r="F609" t="s">
        <v>1571</v>
      </c>
      <c r="G609" t="s">
        <v>1562</v>
      </c>
      <c r="H609" s="7">
        <v>0.35000000000000053</v>
      </c>
      <c r="I609" t="e">
        <v>#N/A</v>
      </c>
    </row>
    <row r="610" spans="1:9" ht="12" customHeight="1">
      <c r="A610" t="s">
        <v>1222</v>
      </c>
      <c r="B610" t="s">
        <v>1676</v>
      </c>
      <c r="C610" s="1" t="s">
        <v>1239</v>
      </c>
      <c r="D610" s="1">
        <f t="shared" si="9"/>
        <v>6534</v>
      </c>
      <c r="E610" s="3" t="s">
        <v>1240</v>
      </c>
      <c r="F610" t="s">
        <v>1571</v>
      </c>
      <c r="G610" t="s">
        <v>1562</v>
      </c>
      <c r="H610" s="7">
        <v>1</v>
      </c>
      <c r="I610" t="e">
        <v>#N/A</v>
      </c>
    </row>
    <row r="611" spans="1:9" ht="12" customHeight="1">
      <c r="A611" t="s">
        <v>1222</v>
      </c>
      <c r="B611" t="s">
        <v>1676</v>
      </c>
      <c r="C611" s="1">
        <v>10986</v>
      </c>
      <c r="D611" s="1">
        <f t="shared" si="9"/>
        <v>10986</v>
      </c>
      <c r="E611" s="3" t="s">
        <v>1241</v>
      </c>
      <c r="F611" t="s">
        <v>1571</v>
      </c>
      <c r="G611" t="s">
        <v>1562</v>
      </c>
      <c r="H611" s="7">
        <v>0.3000000000000001</v>
      </c>
      <c r="I611" t="e">
        <v>#N/A</v>
      </c>
    </row>
    <row r="612" spans="1:9" ht="12" customHeight="1">
      <c r="A612" t="s">
        <v>1222</v>
      </c>
      <c r="B612" t="s">
        <v>1676</v>
      </c>
      <c r="C612" s="1">
        <v>10985</v>
      </c>
      <c r="D612" s="1">
        <f t="shared" si="9"/>
        <v>10985</v>
      </c>
      <c r="E612" s="3" t="s">
        <v>1242</v>
      </c>
      <c r="F612" t="s">
        <v>1571</v>
      </c>
      <c r="G612" t="s">
        <v>1562</v>
      </c>
      <c r="H612" s="7">
        <v>1</v>
      </c>
      <c r="I612" t="e">
        <v>#N/A</v>
      </c>
    </row>
    <row r="613" spans="1:9" ht="12" customHeight="1">
      <c r="A613" t="s">
        <v>1222</v>
      </c>
      <c r="B613" t="s">
        <v>1676</v>
      </c>
      <c r="C613" s="1">
        <v>11451</v>
      </c>
      <c r="D613" s="1">
        <f t="shared" si="9"/>
        <v>11451</v>
      </c>
      <c r="E613" s="3" t="s">
        <v>1243</v>
      </c>
      <c r="F613" t="s">
        <v>1571</v>
      </c>
      <c r="G613" t="s">
        <v>1562</v>
      </c>
      <c r="H613" s="7">
        <v>0.44000000000000017</v>
      </c>
      <c r="I613" t="e">
        <v>#N/A</v>
      </c>
    </row>
    <row r="614" spans="1:9" ht="12" customHeight="1">
      <c r="A614" t="s">
        <v>1222</v>
      </c>
      <c r="B614" t="s">
        <v>1676</v>
      </c>
      <c r="C614" s="1" t="s">
        <v>1244</v>
      </c>
      <c r="D614" s="1">
        <f t="shared" si="9"/>
        <v>6449</v>
      </c>
      <c r="E614" s="3" t="s">
        <v>1245</v>
      </c>
      <c r="F614" t="s">
        <v>1571</v>
      </c>
      <c r="G614" t="s">
        <v>1562</v>
      </c>
      <c r="H614" s="7">
        <v>0.99999999999999944</v>
      </c>
      <c r="I614" t="e">
        <v>#N/A</v>
      </c>
    </row>
    <row r="615" spans="1:9" ht="12" customHeight="1">
      <c r="A615" t="s">
        <v>1222</v>
      </c>
      <c r="B615" t="s">
        <v>1676</v>
      </c>
      <c r="C615" s="1">
        <v>11455</v>
      </c>
      <c r="D615" s="1">
        <f t="shared" si="9"/>
        <v>11455</v>
      </c>
      <c r="E615" s="3" t="s">
        <v>1246</v>
      </c>
      <c r="F615" t="s">
        <v>1571</v>
      </c>
      <c r="G615" t="s">
        <v>1562</v>
      </c>
      <c r="H615" s="7">
        <v>0.3</v>
      </c>
      <c r="I615" t="e">
        <v>#N/A</v>
      </c>
    </row>
    <row r="616" spans="1:9" ht="12" customHeight="1">
      <c r="A616" t="s">
        <v>1222</v>
      </c>
      <c r="B616" t="s">
        <v>1676</v>
      </c>
      <c r="C616" s="1">
        <v>11456</v>
      </c>
      <c r="D616" s="1">
        <f t="shared" si="9"/>
        <v>11456</v>
      </c>
      <c r="E616" s="3" t="s">
        <v>1247</v>
      </c>
      <c r="F616" t="s">
        <v>1571</v>
      </c>
      <c r="G616" t="s">
        <v>1562</v>
      </c>
      <c r="H616" s="7">
        <v>7.9999999999999988E-2</v>
      </c>
      <c r="I616" t="e">
        <v>#N/A</v>
      </c>
    </row>
    <row r="617" spans="1:9" ht="12" customHeight="1">
      <c r="A617" t="s">
        <v>1222</v>
      </c>
      <c r="B617" t="s">
        <v>1676</v>
      </c>
      <c r="C617" s="1" t="s">
        <v>1248</v>
      </c>
      <c r="D617" s="1">
        <f t="shared" si="9"/>
        <v>6448</v>
      </c>
      <c r="E617" s="3" t="s">
        <v>1249</v>
      </c>
      <c r="F617" t="s">
        <v>1571</v>
      </c>
      <c r="G617" t="s">
        <v>1562</v>
      </c>
      <c r="H617" s="7">
        <v>1</v>
      </c>
      <c r="I617" t="e">
        <v>#N/A</v>
      </c>
    </row>
    <row r="618" spans="1:9" ht="12" customHeight="1">
      <c r="A618" t="s">
        <v>1222</v>
      </c>
      <c r="B618" t="s">
        <v>1676</v>
      </c>
      <c r="C618" s="1">
        <v>11457</v>
      </c>
      <c r="D618" s="1">
        <f t="shared" si="9"/>
        <v>11457</v>
      </c>
      <c r="E618" s="3" t="s">
        <v>1250</v>
      </c>
      <c r="F618" t="s">
        <v>1571</v>
      </c>
      <c r="G618" t="s">
        <v>1562</v>
      </c>
      <c r="H618" s="7">
        <v>0.08</v>
      </c>
      <c r="I618" t="e">
        <v>#N/A</v>
      </c>
    </row>
    <row r="619" spans="1:9" ht="12" customHeight="1">
      <c r="A619" t="s">
        <v>1222</v>
      </c>
      <c r="B619" t="s">
        <v>1676</v>
      </c>
      <c r="C619" s="1">
        <v>12223</v>
      </c>
      <c r="D619" s="1">
        <f t="shared" si="9"/>
        <v>12223</v>
      </c>
      <c r="E619" t="s">
        <v>1251</v>
      </c>
      <c r="F619" t="s">
        <v>1571</v>
      </c>
      <c r="G619" t="s">
        <v>1562</v>
      </c>
      <c r="H619" s="7" t="e">
        <v>#N/A</v>
      </c>
      <c r="I619" t="e">
        <v>#N/A</v>
      </c>
    </row>
    <row r="620" spans="1:9" ht="12" customHeight="1">
      <c r="A620" t="s">
        <v>1222</v>
      </c>
      <c r="B620" t="s">
        <v>1676</v>
      </c>
      <c r="C620" s="1">
        <v>12224</v>
      </c>
      <c r="D620" s="1">
        <f t="shared" si="9"/>
        <v>12224</v>
      </c>
      <c r="E620" t="s">
        <v>1252</v>
      </c>
      <c r="F620" t="s">
        <v>1571</v>
      </c>
      <c r="G620" t="s">
        <v>1562</v>
      </c>
      <c r="H620" s="7" t="e">
        <v>#N/A</v>
      </c>
      <c r="I620" t="e">
        <v>#N/A</v>
      </c>
    </row>
    <row r="621" spans="1:9" ht="12" customHeight="1">
      <c r="A621" t="s">
        <v>1253</v>
      </c>
      <c r="B621" t="s">
        <v>1676</v>
      </c>
      <c r="C621" s="1">
        <v>579</v>
      </c>
      <c r="D621" s="1">
        <f t="shared" si="9"/>
        <v>579</v>
      </c>
      <c r="E621" s="3" t="s">
        <v>172</v>
      </c>
      <c r="F621" t="s">
        <v>1568</v>
      </c>
      <c r="G621" t="s">
        <v>1569</v>
      </c>
      <c r="H621" s="7">
        <v>0.03</v>
      </c>
      <c r="I621">
        <v>1825</v>
      </c>
    </row>
    <row r="622" spans="1:9" ht="12" customHeight="1">
      <c r="A622" t="s">
        <v>1253</v>
      </c>
      <c r="B622" t="s">
        <v>1676</v>
      </c>
      <c r="C622" s="1">
        <v>4455</v>
      </c>
      <c r="D622" s="1">
        <f t="shared" si="9"/>
        <v>4455</v>
      </c>
      <c r="E622" s="3" t="s">
        <v>130</v>
      </c>
      <c r="F622" t="s">
        <v>1568</v>
      </c>
      <c r="G622" t="s">
        <v>1569</v>
      </c>
      <c r="H622" s="7">
        <v>7.5000000000000053E-2</v>
      </c>
      <c r="I622">
        <v>1825</v>
      </c>
    </row>
    <row r="623" spans="1:9" ht="12" customHeight="1">
      <c r="A623" t="s">
        <v>1253</v>
      </c>
      <c r="B623" t="s">
        <v>1676</v>
      </c>
      <c r="C623" s="1">
        <v>581</v>
      </c>
      <c r="D623" s="1">
        <f t="shared" si="9"/>
        <v>581</v>
      </c>
      <c r="E623" s="3" t="s">
        <v>131</v>
      </c>
      <c r="F623" t="s">
        <v>1568</v>
      </c>
      <c r="G623" t="s">
        <v>1569</v>
      </c>
      <c r="H623" s="7">
        <v>9.9999999999999992E-2</v>
      </c>
      <c r="I623">
        <v>1825</v>
      </c>
    </row>
    <row r="624" spans="1:9" ht="12" customHeight="1">
      <c r="A624" t="s">
        <v>1253</v>
      </c>
      <c r="B624" t="s">
        <v>1676</v>
      </c>
      <c r="C624" s="1">
        <v>4456</v>
      </c>
      <c r="D624" s="1">
        <f t="shared" si="9"/>
        <v>4456</v>
      </c>
      <c r="E624" s="3" t="s">
        <v>175</v>
      </c>
      <c r="F624" t="s">
        <v>1568</v>
      </c>
      <c r="G624" t="s">
        <v>1569</v>
      </c>
      <c r="H624" s="7">
        <v>7.4999999999999997E-2</v>
      </c>
      <c r="I624">
        <v>1825</v>
      </c>
    </row>
    <row r="625" spans="1:9" ht="12" customHeight="1">
      <c r="A625" t="s">
        <v>1253</v>
      </c>
      <c r="B625" t="s">
        <v>1676</v>
      </c>
      <c r="C625" s="1">
        <v>583</v>
      </c>
      <c r="D625" s="1">
        <f t="shared" si="9"/>
        <v>583</v>
      </c>
      <c r="E625" s="3" t="s">
        <v>176</v>
      </c>
      <c r="F625" t="s">
        <v>1568</v>
      </c>
      <c r="G625" t="s">
        <v>1569</v>
      </c>
      <c r="H625" s="7">
        <v>0.1</v>
      </c>
      <c r="I625">
        <v>1825</v>
      </c>
    </row>
    <row r="626" spans="1:9" ht="12" customHeight="1">
      <c r="A626" t="s">
        <v>1253</v>
      </c>
      <c r="B626" t="s">
        <v>1676</v>
      </c>
      <c r="C626" s="1">
        <v>3954</v>
      </c>
      <c r="D626" s="1">
        <f t="shared" si="9"/>
        <v>3954</v>
      </c>
      <c r="E626" s="3" t="s">
        <v>334</v>
      </c>
      <c r="F626" t="s">
        <v>1568</v>
      </c>
      <c r="G626" t="s">
        <v>1569</v>
      </c>
      <c r="H626" s="7">
        <v>0.15</v>
      </c>
      <c r="I626">
        <v>730</v>
      </c>
    </row>
    <row r="627" spans="1:9" ht="12" customHeight="1">
      <c r="A627" t="s">
        <v>1253</v>
      </c>
      <c r="B627" t="s">
        <v>1676</v>
      </c>
      <c r="C627" s="1">
        <v>3956</v>
      </c>
      <c r="D627" s="1">
        <f t="shared" si="9"/>
        <v>3956</v>
      </c>
      <c r="E627" s="3" t="s">
        <v>335</v>
      </c>
      <c r="F627" t="s">
        <v>1568</v>
      </c>
      <c r="G627" t="s">
        <v>1569</v>
      </c>
      <c r="H627" s="7">
        <v>0.15000000000000016</v>
      </c>
      <c r="I627">
        <v>730</v>
      </c>
    </row>
    <row r="628" spans="1:9" ht="12" customHeight="1">
      <c r="A628" t="s">
        <v>1253</v>
      </c>
      <c r="B628" t="s">
        <v>1676</v>
      </c>
      <c r="C628" s="1">
        <v>3961</v>
      </c>
      <c r="D628" s="1">
        <f t="shared" si="9"/>
        <v>3961</v>
      </c>
      <c r="E628" s="3" t="s">
        <v>336</v>
      </c>
      <c r="F628" t="s">
        <v>1568</v>
      </c>
      <c r="G628" t="s">
        <v>1569</v>
      </c>
      <c r="H628" s="7">
        <v>0.15000000000000016</v>
      </c>
      <c r="I628" t="e">
        <v>#N/A</v>
      </c>
    </row>
    <row r="629" spans="1:9" ht="12" customHeight="1">
      <c r="A629" t="s">
        <v>1253</v>
      </c>
      <c r="B629" t="s">
        <v>1676</v>
      </c>
      <c r="C629" s="1" t="s">
        <v>1254</v>
      </c>
      <c r="D629" s="1">
        <f t="shared" si="9"/>
        <v>586</v>
      </c>
      <c r="E629" s="3" t="s">
        <v>1255</v>
      </c>
      <c r="F629" t="s">
        <v>1568</v>
      </c>
      <c r="G629" t="s">
        <v>1569</v>
      </c>
      <c r="H629" s="7">
        <v>0.15000000000000002</v>
      </c>
      <c r="I629">
        <v>1825</v>
      </c>
    </row>
    <row r="630" spans="1:9" ht="12" customHeight="1">
      <c r="A630" t="s">
        <v>1253</v>
      </c>
      <c r="B630" t="s">
        <v>1676</v>
      </c>
      <c r="C630" s="1" t="s">
        <v>1256</v>
      </c>
      <c r="D630" s="1">
        <f t="shared" si="9"/>
        <v>4199</v>
      </c>
      <c r="E630" s="3" t="s">
        <v>1257</v>
      </c>
      <c r="F630" t="s">
        <v>1568</v>
      </c>
      <c r="G630" t="s">
        <v>1569</v>
      </c>
      <c r="H630" s="7">
        <v>0.15</v>
      </c>
      <c r="I630">
        <v>1825</v>
      </c>
    </row>
    <row r="631" spans="1:9" ht="12" customHeight="1">
      <c r="A631" t="s">
        <v>1253</v>
      </c>
      <c r="B631" t="s">
        <v>1676</v>
      </c>
      <c r="C631" s="1" t="s">
        <v>1258</v>
      </c>
      <c r="D631" s="1">
        <f t="shared" si="9"/>
        <v>12468</v>
      </c>
      <c r="E631" s="3" t="s">
        <v>1259</v>
      </c>
      <c r="F631" t="s">
        <v>1568</v>
      </c>
      <c r="G631" t="s">
        <v>1569</v>
      </c>
      <c r="H631" s="7">
        <v>0.15</v>
      </c>
      <c r="I631">
        <v>999</v>
      </c>
    </row>
    <row r="632" spans="1:9" ht="12" customHeight="1">
      <c r="A632" t="s">
        <v>1253</v>
      </c>
      <c r="B632" t="s">
        <v>1676</v>
      </c>
      <c r="C632" s="1">
        <v>11285</v>
      </c>
      <c r="D632" s="1">
        <f t="shared" si="9"/>
        <v>11285</v>
      </c>
      <c r="E632" s="3" t="s">
        <v>1260</v>
      </c>
      <c r="F632" t="s">
        <v>1568</v>
      </c>
      <c r="G632" t="s">
        <v>1569</v>
      </c>
      <c r="H632" s="7">
        <v>0.1</v>
      </c>
      <c r="I632">
        <v>730</v>
      </c>
    </row>
    <row r="633" spans="1:9" ht="12" customHeight="1">
      <c r="A633" t="s">
        <v>1253</v>
      </c>
      <c r="B633" t="s">
        <v>1676</v>
      </c>
      <c r="C633" s="1">
        <v>11286</v>
      </c>
      <c r="D633" s="1">
        <f t="shared" si="9"/>
        <v>11286</v>
      </c>
      <c r="E633" s="3" t="s">
        <v>1261</v>
      </c>
      <c r="F633" t="s">
        <v>1568</v>
      </c>
      <c r="G633" t="s">
        <v>1569</v>
      </c>
      <c r="H633" s="7">
        <v>0.1</v>
      </c>
      <c r="I633">
        <v>999</v>
      </c>
    </row>
    <row r="634" spans="1:9" ht="12" customHeight="1">
      <c r="A634" t="s">
        <v>1253</v>
      </c>
      <c r="B634" t="s">
        <v>1676</v>
      </c>
      <c r="C634" s="1">
        <v>11287</v>
      </c>
      <c r="D634" s="1">
        <f t="shared" si="9"/>
        <v>11287</v>
      </c>
      <c r="E634" s="3" t="s">
        <v>1262</v>
      </c>
      <c r="F634" t="s">
        <v>1568</v>
      </c>
      <c r="G634" t="s">
        <v>1569</v>
      </c>
      <c r="H634" s="7">
        <v>9.9999999999999992E-2</v>
      </c>
      <c r="I634">
        <v>999</v>
      </c>
    </row>
    <row r="635" spans="1:9" ht="12" customHeight="1">
      <c r="A635" t="s">
        <v>1253</v>
      </c>
      <c r="B635" t="s">
        <v>1676</v>
      </c>
      <c r="C635" s="1">
        <v>11288</v>
      </c>
      <c r="D635" s="1">
        <f t="shared" si="9"/>
        <v>11288</v>
      </c>
      <c r="E635" s="3" t="s">
        <v>1263</v>
      </c>
      <c r="F635" t="s">
        <v>1568</v>
      </c>
      <c r="G635" t="s">
        <v>1569</v>
      </c>
      <c r="H635" s="7">
        <v>0.1</v>
      </c>
      <c r="I635">
        <v>999</v>
      </c>
    </row>
    <row r="636" spans="1:9" ht="12" customHeight="1">
      <c r="A636" t="s">
        <v>1253</v>
      </c>
      <c r="B636" t="s">
        <v>1676</v>
      </c>
      <c r="C636" s="1">
        <v>11282</v>
      </c>
      <c r="D636" s="1">
        <f t="shared" si="9"/>
        <v>11282</v>
      </c>
      <c r="E636" s="3" t="s">
        <v>1264</v>
      </c>
      <c r="F636" t="s">
        <v>1568</v>
      </c>
      <c r="G636" t="s">
        <v>1569</v>
      </c>
      <c r="H636" s="7">
        <v>0.15000000000000002</v>
      </c>
      <c r="I636">
        <v>730</v>
      </c>
    </row>
    <row r="637" spans="1:9" ht="12" customHeight="1">
      <c r="A637" t="s">
        <v>1253</v>
      </c>
      <c r="B637" t="s">
        <v>1676</v>
      </c>
      <c r="C637" s="1">
        <v>11283</v>
      </c>
      <c r="D637" s="1">
        <f t="shared" si="9"/>
        <v>11283</v>
      </c>
      <c r="E637" s="3" t="s">
        <v>1265</v>
      </c>
      <c r="F637" t="s">
        <v>1568</v>
      </c>
      <c r="G637" t="s">
        <v>1569</v>
      </c>
      <c r="H637" s="7">
        <v>0.15</v>
      </c>
      <c r="I637">
        <v>730</v>
      </c>
    </row>
    <row r="638" spans="1:9" ht="12" customHeight="1">
      <c r="A638" t="s">
        <v>1253</v>
      </c>
      <c r="B638" t="s">
        <v>1676</v>
      </c>
      <c r="C638" s="1">
        <v>11284</v>
      </c>
      <c r="D638" s="1">
        <f t="shared" si="9"/>
        <v>11284</v>
      </c>
      <c r="E638" s="3" t="s">
        <v>1266</v>
      </c>
      <c r="F638" t="s">
        <v>1568</v>
      </c>
      <c r="G638" t="s">
        <v>1569</v>
      </c>
      <c r="H638" s="7">
        <v>0.15</v>
      </c>
      <c r="I638">
        <v>730</v>
      </c>
    </row>
    <row r="639" spans="1:9" ht="12" customHeight="1">
      <c r="A639" t="s">
        <v>1317</v>
      </c>
      <c r="B639" t="s">
        <v>1677</v>
      </c>
      <c r="C639" s="1">
        <v>3491</v>
      </c>
      <c r="D639" s="1">
        <f t="shared" si="9"/>
        <v>3491</v>
      </c>
      <c r="E639" s="3" t="s">
        <v>37</v>
      </c>
      <c r="F639" t="s">
        <v>1581</v>
      </c>
      <c r="G639" t="s">
        <v>1569</v>
      </c>
      <c r="H639" s="7">
        <v>0.5</v>
      </c>
      <c r="I639">
        <v>1095</v>
      </c>
    </row>
    <row r="640" spans="1:9" ht="12" customHeight="1">
      <c r="A640" t="s">
        <v>1317</v>
      </c>
      <c r="B640" t="s">
        <v>1677</v>
      </c>
      <c r="C640" s="1">
        <v>3493</v>
      </c>
      <c r="D640" s="1">
        <f t="shared" si="9"/>
        <v>3493</v>
      </c>
      <c r="E640" s="3" t="s">
        <v>38</v>
      </c>
      <c r="F640" t="s">
        <v>1581</v>
      </c>
      <c r="G640" t="s">
        <v>1569</v>
      </c>
      <c r="H640" s="7">
        <v>0.5</v>
      </c>
      <c r="I640">
        <v>1095</v>
      </c>
    </row>
    <row r="641" spans="1:9" ht="12" customHeight="1">
      <c r="A641" t="s">
        <v>1317</v>
      </c>
      <c r="B641" t="s">
        <v>1677</v>
      </c>
      <c r="C641" s="1">
        <v>3494</v>
      </c>
      <c r="D641" s="1">
        <f t="shared" si="9"/>
        <v>3494</v>
      </c>
      <c r="E641" s="3" t="s">
        <v>39</v>
      </c>
      <c r="F641" t="s">
        <v>1581</v>
      </c>
      <c r="G641" t="s">
        <v>1569</v>
      </c>
      <c r="H641" s="7">
        <v>0.5</v>
      </c>
      <c r="I641">
        <v>1095</v>
      </c>
    </row>
    <row r="642" spans="1:9" ht="12" customHeight="1">
      <c r="A642" t="s">
        <v>1317</v>
      </c>
      <c r="B642" t="s">
        <v>1677</v>
      </c>
      <c r="C642" s="1">
        <v>3575</v>
      </c>
      <c r="D642" s="1">
        <f t="shared" si="9"/>
        <v>3575</v>
      </c>
      <c r="E642" s="3" t="s">
        <v>142</v>
      </c>
      <c r="F642" t="s">
        <v>1581</v>
      </c>
      <c r="G642" t="s">
        <v>1569</v>
      </c>
      <c r="H642" s="7">
        <v>0.5</v>
      </c>
      <c r="I642">
        <v>1095</v>
      </c>
    </row>
    <row r="643" spans="1:9" ht="12" customHeight="1">
      <c r="A643" t="s">
        <v>1317</v>
      </c>
      <c r="B643" t="s">
        <v>1677</v>
      </c>
      <c r="C643" s="1">
        <v>3578</v>
      </c>
      <c r="D643" s="1">
        <f t="shared" si="9"/>
        <v>3578</v>
      </c>
      <c r="E643" s="3" t="s">
        <v>143</v>
      </c>
      <c r="F643" t="s">
        <v>1581</v>
      </c>
      <c r="G643" t="s">
        <v>1569</v>
      </c>
      <c r="H643" s="7">
        <v>0.5</v>
      </c>
      <c r="I643">
        <v>1095</v>
      </c>
    </row>
    <row r="644" spans="1:9" ht="12" customHeight="1">
      <c r="A644" t="s">
        <v>1317</v>
      </c>
      <c r="B644" t="s">
        <v>1677</v>
      </c>
      <c r="C644" s="1" t="s">
        <v>1318</v>
      </c>
      <c r="D644" s="1">
        <f t="shared" si="9"/>
        <v>3579</v>
      </c>
      <c r="E644" s="3" t="s">
        <v>1319</v>
      </c>
      <c r="F644" t="s">
        <v>1581</v>
      </c>
      <c r="G644" t="s">
        <v>1569</v>
      </c>
      <c r="H644" s="7">
        <v>0.69000000000000095</v>
      </c>
      <c r="I644">
        <v>1115</v>
      </c>
    </row>
    <row r="645" spans="1:9" ht="12" customHeight="1">
      <c r="A645" t="s">
        <v>1317</v>
      </c>
      <c r="B645" t="s">
        <v>1677</v>
      </c>
      <c r="C645" s="1" t="s">
        <v>1320</v>
      </c>
      <c r="D645" s="1">
        <f t="shared" si="9"/>
        <v>3580</v>
      </c>
      <c r="E645" s="3" t="s">
        <v>1321</v>
      </c>
      <c r="F645" t="s">
        <v>1581</v>
      </c>
      <c r="G645" t="s">
        <v>1569</v>
      </c>
      <c r="H645" s="7">
        <v>0.40000000000000036</v>
      </c>
      <c r="I645">
        <v>1115</v>
      </c>
    </row>
    <row r="646" spans="1:9" ht="12" customHeight="1">
      <c r="A646" t="s">
        <v>1317</v>
      </c>
      <c r="B646" t="s">
        <v>1677</v>
      </c>
      <c r="C646" s="1" t="s">
        <v>1322</v>
      </c>
      <c r="D646" s="1">
        <f t="shared" si="9"/>
        <v>3581</v>
      </c>
      <c r="E646" s="3" t="s">
        <v>1323</v>
      </c>
      <c r="F646" t="s">
        <v>1581</v>
      </c>
      <c r="G646" t="s">
        <v>1569</v>
      </c>
      <c r="H646" s="7">
        <v>0.4000000000000003</v>
      </c>
      <c r="I646">
        <v>1185</v>
      </c>
    </row>
    <row r="647" spans="1:9" ht="12" customHeight="1">
      <c r="A647" t="s">
        <v>1129</v>
      </c>
      <c r="B647" t="s">
        <v>1665</v>
      </c>
      <c r="C647" s="1">
        <v>10579</v>
      </c>
      <c r="D647" s="1">
        <f t="shared" si="9"/>
        <v>10579</v>
      </c>
      <c r="E647" t="s">
        <v>419</v>
      </c>
      <c r="F647" t="s">
        <v>1565</v>
      </c>
      <c r="G647" t="s">
        <v>1562</v>
      </c>
      <c r="H647" s="7">
        <v>0.125</v>
      </c>
      <c r="I647" t="e">
        <v>#N/A</v>
      </c>
    </row>
    <row r="648" spans="1:9" ht="12" customHeight="1">
      <c r="A648" t="s">
        <v>1129</v>
      </c>
      <c r="B648" t="s">
        <v>1665</v>
      </c>
      <c r="C648" s="1">
        <v>5048</v>
      </c>
      <c r="D648" s="1">
        <f t="shared" si="9"/>
        <v>5048</v>
      </c>
      <c r="E648" t="s">
        <v>104</v>
      </c>
      <c r="F648" t="s">
        <v>1565</v>
      </c>
      <c r="G648" t="s">
        <v>1562</v>
      </c>
      <c r="H648" s="7">
        <v>0.125</v>
      </c>
      <c r="I648" t="e">
        <v>#N/A</v>
      </c>
    </row>
    <row r="649" spans="1:9" ht="12" customHeight="1">
      <c r="A649" t="s">
        <v>1129</v>
      </c>
      <c r="B649" t="s">
        <v>1665</v>
      </c>
      <c r="C649" s="1">
        <v>5049</v>
      </c>
      <c r="D649" s="1">
        <f t="shared" si="9"/>
        <v>5049</v>
      </c>
      <c r="E649" t="s">
        <v>105</v>
      </c>
      <c r="F649" t="s">
        <v>1565</v>
      </c>
      <c r="G649" t="s">
        <v>1562</v>
      </c>
      <c r="H649" s="7">
        <v>0.125</v>
      </c>
      <c r="I649" t="e">
        <v>#N/A</v>
      </c>
    </row>
    <row r="650" spans="1:9" ht="12" customHeight="1">
      <c r="A650" t="s">
        <v>1129</v>
      </c>
      <c r="B650" t="s">
        <v>1665</v>
      </c>
      <c r="C650" s="1">
        <v>449</v>
      </c>
      <c r="D650" s="1">
        <f t="shared" si="9"/>
        <v>449</v>
      </c>
      <c r="E650" s="3" t="s">
        <v>29</v>
      </c>
      <c r="F650" t="s">
        <v>1565</v>
      </c>
      <c r="G650" t="s">
        <v>1562</v>
      </c>
      <c r="H650" s="7">
        <v>0.125</v>
      </c>
      <c r="I650">
        <v>365</v>
      </c>
    </row>
    <row r="651" spans="1:9" ht="12" customHeight="1">
      <c r="A651" t="s">
        <v>1129</v>
      </c>
      <c r="B651" t="s">
        <v>1665</v>
      </c>
      <c r="C651" s="1">
        <v>253</v>
      </c>
      <c r="D651" s="1">
        <f t="shared" si="9"/>
        <v>253</v>
      </c>
      <c r="E651" s="3" t="s">
        <v>30</v>
      </c>
      <c r="F651" t="s">
        <v>1565</v>
      </c>
      <c r="G651" t="s">
        <v>1562</v>
      </c>
      <c r="H651" s="7">
        <v>0.125</v>
      </c>
      <c r="I651">
        <v>365</v>
      </c>
    </row>
    <row r="652" spans="1:9" ht="12" customHeight="1">
      <c r="A652" t="s">
        <v>1129</v>
      </c>
      <c r="B652" t="s">
        <v>1665</v>
      </c>
      <c r="C652" s="1">
        <v>112</v>
      </c>
      <c r="D652" s="1">
        <f t="shared" si="9"/>
        <v>112</v>
      </c>
      <c r="E652" s="3" t="s">
        <v>31</v>
      </c>
      <c r="F652" t="s">
        <v>1565</v>
      </c>
      <c r="G652" t="s">
        <v>1562</v>
      </c>
      <c r="H652" s="7">
        <v>1.0000000000000007</v>
      </c>
      <c r="I652">
        <v>120</v>
      </c>
    </row>
    <row r="653" spans="1:9" ht="12" customHeight="1">
      <c r="A653" t="s">
        <v>1129</v>
      </c>
      <c r="B653" t="s">
        <v>1665</v>
      </c>
      <c r="C653" s="1">
        <v>537</v>
      </c>
      <c r="D653" s="1">
        <f t="shared" si="9"/>
        <v>537</v>
      </c>
      <c r="E653" s="3" t="s">
        <v>32</v>
      </c>
      <c r="F653" t="s">
        <v>1565</v>
      </c>
      <c r="G653" t="s">
        <v>1562</v>
      </c>
      <c r="H653" s="7">
        <v>0.99999999999999956</v>
      </c>
      <c r="I653">
        <v>80</v>
      </c>
    </row>
    <row r="654" spans="1:9" ht="12" customHeight="1">
      <c r="A654" t="s">
        <v>1129</v>
      </c>
      <c r="B654" t="s">
        <v>1665</v>
      </c>
      <c r="C654" s="1">
        <v>541</v>
      </c>
      <c r="D654" s="1">
        <f t="shared" ref="D654:D718" si="10">+C654*1</f>
        <v>541</v>
      </c>
      <c r="E654" s="3" t="s">
        <v>23</v>
      </c>
      <c r="F654" t="s">
        <v>1565</v>
      </c>
      <c r="G654" t="s">
        <v>1562</v>
      </c>
      <c r="H654" s="7">
        <v>0.15</v>
      </c>
      <c r="I654">
        <v>270</v>
      </c>
    </row>
    <row r="655" spans="1:9" ht="12" customHeight="1">
      <c r="A655" t="s">
        <v>1129</v>
      </c>
      <c r="B655" t="s">
        <v>1665</v>
      </c>
      <c r="C655" s="1">
        <v>542</v>
      </c>
      <c r="D655" s="1">
        <f t="shared" si="10"/>
        <v>542</v>
      </c>
      <c r="E655" s="3" t="s">
        <v>24</v>
      </c>
      <c r="F655" t="s">
        <v>1565</v>
      </c>
      <c r="G655" t="s">
        <v>1562</v>
      </c>
      <c r="H655" s="7">
        <v>0.15</v>
      </c>
      <c r="I655">
        <v>270</v>
      </c>
    </row>
    <row r="656" spans="1:9" ht="12" customHeight="1">
      <c r="A656" t="s">
        <v>1129</v>
      </c>
      <c r="B656" t="s">
        <v>1665</v>
      </c>
      <c r="C656" s="1">
        <v>543</v>
      </c>
      <c r="D656" s="1">
        <f t="shared" si="10"/>
        <v>543</v>
      </c>
      <c r="E656" s="3" t="s">
        <v>25</v>
      </c>
      <c r="F656" t="s">
        <v>1565</v>
      </c>
      <c r="G656" t="s">
        <v>1562</v>
      </c>
      <c r="H656" s="7">
        <v>0.15</v>
      </c>
      <c r="I656" t="e">
        <v>#N/A</v>
      </c>
    </row>
    <row r="657" spans="1:9" ht="12" customHeight="1">
      <c r="A657" t="s">
        <v>1129</v>
      </c>
      <c r="B657" t="s">
        <v>1665</v>
      </c>
      <c r="C657" s="1">
        <v>540</v>
      </c>
      <c r="D657" s="1">
        <f t="shared" si="10"/>
        <v>540</v>
      </c>
      <c r="E657" s="3" t="s">
        <v>420</v>
      </c>
      <c r="F657" t="s">
        <v>1565</v>
      </c>
      <c r="G657" t="s">
        <v>1562</v>
      </c>
      <c r="H657" s="7">
        <v>0.15</v>
      </c>
      <c r="I657">
        <v>270</v>
      </c>
    </row>
    <row r="658" spans="1:9" ht="12" customHeight="1">
      <c r="A658" t="s">
        <v>1129</v>
      </c>
      <c r="B658" t="s">
        <v>1665</v>
      </c>
      <c r="C658" s="1">
        <v>1774</v>
      </c>
      <c r="D658" s="1">
        <f t="shared" si="10"/>
        <v>1774</v>
      </c>
      <c r="E658" s="3" t="s">
        <v>33</v>
      </c>
      <c r="F658" t="s">
        <v>1565</v>
      </c>
      <c r="G658" t="s">
        <v>1562</v>
      </c>
      <c r="H658" s="7">
        <v>0.1</v>
      </c>
      <c r="I658">
        <v>100</v>
      </c>
    </row>
    <row r="659" spans="1:9" ht="12" customHeight="1">
      <c r="A659" t="s">
        <v>1129</v>
      </c>
      <c r="B659" t="s">
        <v>1665</v>
      </c>
      <c r="C659" s="1">
        <v>254</v>
      </c>
      <c r="D659" s="1">
        <f t="shared" si="10"/>
        <v>254</v>
      </c>
      <c r="E659" s="3" t="s">
        <v>141</v>
      </c>
      <c r="F659" t="s">
        <v>1565</v>
      </c>
      <c r="G659" t="s">
        <v>1562</v>
      </c>
      <c r="H659" s="7">
        <v>1.0000000000000002</v>
      </c>
      <c r="I659">
        <v>49</v>
      </c>
    </row>
    <row r="660" spans="1:9" ht="12" customHeight="1">
      <c r="A660" t="s">
        <v>1129</v>
      </c>
      <c r="B660" t="s">
        <v>1665</v>
      </c>
      <c r="C660" s="1">
        <v>4612</v>
      </c>
      <c r="D660" s="1">
        <f t="shared" si="10"/>
        <v>4612</v>
      </c>
      <c r="E660" s="3" t="s">
        <v>46</v>
      </c>
      <c r="F660" t="s">
        <v>1565</v>
      </c>
      <c r="G660" t="s">
        <v>1562</v>
      </c>
      <c r="H660" s="7">
        <v>1</v>
      </c>
      <c r="I660">
        <v>60</v>
      </c>
    </row>
    <row r="661" spans="1:9" ht="12" customHeight="1">
      <c r="A661" t="s">
        <v>1129</v>
      </c>
      <c r="B661" t="s">
        <v>1665</v>
      </c>
      <c r="C661" s="1">
        <v>10319</v>
      </c>
      <c r="D661" s="1">
        <f t="shared" si="10"/>
        <v>10319</v>
      </c>
      <c r="E661" t="s">
        <v>360</v>
      </c>
      <c r="F661" t="s">
        <v>1565</v>
      </c>
      <c r="G661" t="s">
        <v>1562</v>
      </c>
      <c r="H661" s="7">
        <v>0.18</v>
      </c>
      <c r="I661" t="e">
        <v>#N/A</v>
      </c>
    </row>
    <row r="662" spans="1:9" ht="12" customHeight="1">
      <c r="A662" t="s">
        <v>1129</v>
      </c>
      <c r="B662" t="s">
        <v>1665</v>
      </c>
      <c r="C662" s="1">
        <v>12121</v>
      </c>
      <c r="D662" s="1">
        <f t="shared" si="10"/>
        <v>12121</v>
      </c>
      <c r="E662" s="3" t="s">
        <v>778</v>
      </c>
      <c r="F662" t="s">
        <v>1565</v>
      </c>
      <c r="G662" t="s">
        <v>1562</v>
      </c>
      <c r="H662" s="7">
        <v>0.125</v>
      </c>
      <c r="I662">
        <v>180</v>
      </c>
    </row>
    <row r="663" spans="1:9" ht="12" customHeight="1">
      <c r="A663" t="s">
        <v>1129</v>
      </c>
      <c r="B663" t="s">
        <v>1665</v>
      </c>
      <c r="C663" s="1">
        <v>12122</v>
      </c>
      <c r="D663" s="1">
        <f t="shared" si="10"/>
        <v>12122</v>
      </c>
      <c r="E663" s="3" t="s">
        <v>779</v>
      </c>
      <c r="F663" t="s">
        <v>1565</v>
      </c>
      <c r="G663" t="s">
        <v>1562</v>
      </c>
      <c r="H663" s="7">
        <v>0.125</v>
      </c>
      <c r="I663">
        <v>180</v>
      </c>
    </row>
    <row r="664" spans="1:9" ht="12" customHeight="1">
      <c r="A664" t="s">
        <v>1129</v>
      </c>
      <c r="B664" t="s">
        <v>1665</v>
      </c>
      <c r="C664" s="1">
        <v>12123</v>
      </c>
      <c r="D664" s="1">
        <f t="shared" si="10"/>
        <v>12123</v>
      </c>
      <c r="E664" s="3" t="s">
        <v>780</v>
      </c>
      <c r="F664" t="s">
        <v>1565</v>
      </c>
      <c r="G664" t="s">
        <v>1562</v>
      </c>
      <c r="H664" s="7">
        <v>0.125</v>
      </c>
      <c r="I664">
        <v>180</v>
      </c>
    </row>
    <row r="665" spans="1:9" ht="12" customHeight="1">
      <c r="A665" t="s">
        <v>1129</v>
      </c>
      <c r="B665" t="s">
        <v>1665</v>
      </c>
      <c r="C665" s="1">
        <v>12143</v>
      </c>
      <c r="D665" s="1">
        <f t="shared" si="10"/>
        <v>12143</v>
      </c>
      <c r="E665" s="3" t="s">
        <v>797</v>
      </c>
      <c r="F665" t="s">
        <v>1565</v>
      </c>
      <c r="G665" t="s">
        <v>1562</v>
      </c>
      <c r="H665" s="7">
        <v>0.99999999999999989</v>
      </c>
      <c r="I665">
        <v>70</v>
      </c>
    </row>
    <row r="666" spans="1:9" ht="12" customHeight="1">
      <c r="A666" t="s">
        <v>1087</v>
      </c>
      <c r="B666" t="s">
        <v>1678</v>
      </c>
      <c r="C666" s="1" t="s">
        <v>1088</v>
      </c>
      <c r="D666" s="1">
        <f t="shared" si="10"/>
        <v>9093</v>
      </c>
      <c r="E666" t="s">
        <v>1089</v>
      </c>
      <c r="F666" t="s">
        <v>1613</v>
      </c>
      <c r="G666" t="s">
        <v>1614</v>
      </c>
      <c r="H666" s="7">
        <v>0.19999999999999998</v>
      </c>
      <c r="I666" t="e">
        <v>#N/A</v>
      </c>
    </row>
    <row r="667" spans="1:9" ht="12" customHeight="1">
      <c r="A667" t="s">
        <v>1679</v>
      </c>
      <c r="B667" t="s">
        <v>1680</v>
      </c>
      <c r="C667" s="1">
        <v>9848</v>
      </c>
      <c r="D667" s="1">
        <f t="shared" si="10"/>
        <v>9848</v>
      </c>
      <c r="E667" s="3" t="s">
        <v>416</v>
      </c>
      <c r="F667" t="s">
        <v>1581</v>
      </c>
      <c r="G667" t="s">
        <v>1569</v>
      </c>
      <c r="H667" s="7">
        <v>20</v>
      </c>
      <c r="I667">
        <v>720</v>
      </c>
    </row>
    <row r="668" spans="1:9" ht="12" customHeight="1">
      <c r="A668" t="s">
        <v>1681</v>
      </c>
      <c r="B668" t="s">
        <v>1682</v>
      </c>
      <c r="C668" s="1">
        <v>11042</v>
      </c>
      <c r="D668" s="1">
        <f t="shared" si="10"/>
        <v>11042</v>
      </c>
      <c r="E668" t="s">
        <v>596</v>
      </c>
      <c r="F668" t="s">
        <v>1613</v>
      </c>
      <c r="G668" t="s">
        <v>1569</v>
      </c>
      <c r="H668" s="7">
        <v>1.5</v>
      </c>
      <c r="I668" t="e">
        <v>#N/A</v>
      </c>
    </row>
    <row r="669" spans="1:9" ht="12" customHeight="1">
      <c r="A669" t="s">
        <v>1683</v>
      </c>
      <c r="B669" t="s">
        <v>1684</v>
      </c>
      <c r="C669" s="1">
        <v>10265</v>
      </c>
      <c r="D669" s="1">
        <f t="shared" si="10"/>
        <v>10265</v>
      </c>
      <c r="E669" s="3" t="s">
        <v>345</v>
      </c>
      <c r="F669" t="s">
        <v>1581</v>
      </c>
      <c r="G669" t="s">
        <v>1569</v>
      </c>
      <c r="H669" s="7">
        <v>2.5</v>
      </c>
      <c r="I669">
        <v>999</v>
      </c>
    </row>
    <row r="670" spans="1:9" ht="12" customHeight="1">
      <c r="A670" t="s">
        <v>1683</v>
      </c>
      <c r="B670" t="s">
        <v>1684</v>
      </c>
      <c r="C670" s="1">
        <v>10273</v>
      </c>
      <c r="D670" s="1">
        <f t="shared" si="10"/>
        <v>10273</v>
      </c>
      <c r="E670" s="3" t="s">
        <v>346</v>
      </c>
      <c r="F670" t="s">
        <v>1581</v>
      </c>
      <c r="G670" t="s">
        <v>1569</v>
      </c>
      <c r="H670" s="7">
        <v>0.95</v>
      </c>
      <c r="I670">
        <v>999</v>
      </c>
    </row>
    <row r="671" spans="1:9" ht="12" customHeight="1">
      <c r="A671" t="s">
        <v>1683</v>
      </c>
      <c r="B671" t="s">
        <v>1684</v>
      </c>
      <c r="C671" s="1">
        <v>10262</v>
      </c>
      <c r="D671" s="1">
        <f t="shared" si="10"/>
        <v>10262</v>
      </c>
      <c r="E671" s="3" t="s">
        <v>347</v>
      </c>
      <c r="F671" t="s">
        <v>1581</v>
      </c>
      <c r="G671" t="s">
        <v>1569</v>
      </c>
      <c r="H671" s="7">
        <v>0.95000000000000007</v>
      </c>
      <c r="I671">
        <v>999</v>
      </c>
    </row>
    <row r="672" spans="1:9" ht="12" customHeight="1">
      <c r="A672" t="s">
        <v>1683</v>
      </c>
      <c r="B672" t="s">
        <v>1684</v>
      </c>
      <c r="C672" s="1">
        <v>10268</v>
      </c>
      <c r="D672" s="1">
        <f t="shared" si="10"/>
        <v>10268</v>
      </c>
      <c r="E672" s="3" t="s">
        <v>348</v>
      </c>
      <c r="F672" t="s">
        <v>1581</v>
      </c>
      <c r="G672" t="s">
        <v>1569</v>
      </c>
      <c r="H672" s="7">
        <v>1</v>
      </c>
      <c r="I672">
        <v>480</v>
      </c>
    </row>
    <row r="673" spans="1:9" ht="12" customHeight="1">
      <c r="A673" t="s">
        <v>1683</v>
      </c>
      <c r="B673" t="s">
        <v>1684</v>
      </c>
      <c r="C673" s="1">
        <v>10275</v>
      </c>
      <c r="D673" s="1">
        <f t="shared" si="10"/>
        <v>10275</v>
      </c>
      <c r="E673" s="3" t="s">
        <v>349</v>
      </c>
      <c r="F673" t="s">
        <v>1581</v>
      </c>
      <c r="G673" t="s">
        <v>1569</v>
      </c>
      <c r="H673" s="7">
        <v>2.7300000000000004</v>
      </c>
      <c r="I673">
        <v>999</v>
      </c>
    </row>
    <row r="674" spans="1:9" ht="12" customHeight="1">
      <c r="A674" t="s">
        <v>1683</v>
      </c>
      <c r="B674" t="s">
        <v>1684</v>
      </c>
      <c r="C674" s="1">
        <v>10269</v>
      </c>
      <c r="D674" s="1">
        <f t="shared" si="10"/>
        <v>10269</v>
      </c>
      <c r="E674" s="3" t="s">
        <v>350</v>
      </c>
      <c r="F674" t="s">
        <v>1581</v>
      </c>
      <c r="G674" t="s">
        <v>1569</v>
      </c>
      <c r="H674" s="7">
        <v>1</v>
      </c>
      <c r="I674" t="e">
        <v>#N/A</v>
      </c>
    </row>
    <row r="675" spans="1:9" ht="12" customHeight="1">
      <c r="A675" t="s">
        <v>1683</v>
      </c>
      <c r="B675" t="s">
        <v>1684</v>
      </c>
      <c r="C675" s="1">
        <v>10270</v>
      </c>
      <c r="D675" s="1">
        <f t="shared" si="10"/>
        <v>10270</v>
      </c>
      <c r="E675" s="3" t="s">
        <v>351</v>
      </c>
      <c r="F675" t="s">
        <v>1581</v>
      </c>
      <c r="G675" t="s">
        <v>1569</v>
      </c>
      <c r="H675" s="7">
        <v>1</v>
      </c>
      <c r="I675" t="e">
        <v>#N/A</v>
      </c>
    </row>
    <row r="676" spans="1:9" ht="12" customHeight="1">
      <c r="A676" t="s">
        <v>1683</v>
      </c>
      <c r="B676" t="s">
        <v>1684</v>
      </c>
      <c r="C676" s="1">
        <v>10271</v>
      </c>
      <c r="D676" s="1">
        <f t="shared" si="10"/>
        <v>10271</v>
      </c>
      <c r="E676" s="3" t="s">
        <v>352</v>
      </c>
      <c r="F676" t="s">
        <v>1581</v>
      </c>
      <c r="G676" t="s">
        <v>1569</v>
      </c>
      <c r="H676" s="7">
        <v>1</v>
      </c>
      <c r="I676">
        <v>480</v>
      </c>
    </row>
    <row r="677" spans="1:9" ht="12" customHeight="1">
      <c r="A677" t="s">
        <v>1683</v>
      </c>
      <c r="B677" t="s">
        <v>1684</v>
      </c>
      <c r="C677" s="1">
        <v>10266</v>
      </c>
      <c r="D677" s="1">
        <f t="shared" si="10"/>
        <v>10266</v>
      </c>
      <c r="E677" t="s">
        <v>353</v>
      </c>
      <c r="F677" t="s">
        <v>1581</v>
      </c>
      <c r="G677" t="s">
        <v>1569</v>
      </c>
      <c r="H677" s="7">
        <v>2.5</v>
      </c>
      <c r="I677" t="e">
        <v>#N/A</v>
      </c>
    </row>
    <row r="678" spans="1:9" ht="12" customHeight="1">
      <c r="A678" t="s">
        <v>1683</v>
      </c>
      <c r="B678" t="s">
        <v>1684</v>
      </c>
      <c r="C678" s="1">
        <v>10267</v>
      </c>
      <c r="D678" s="1">
        <f t="shared" si="10"/>
        <v>10267</v>
      </c>
      <c r="E678" t="s">
        <v>354</v>
      </c>
      <c r="F678" t="s">
        <v>1581</v>
      </c>
      <c r="G678" t="s">
        <v>1569</v>
      </c>
      <c r="H678" s="7">
        <v>5</v>
      </c>
      <c r="I678" t="e">
        <v>#N/A</v>
      </c>
    </row>
    <row r="679" spans="1:9" ht="12" customHeight="1">
      <c r="A679" t="s">
        <v>1683</v>
      </c>
      <c r="B679" t="s">
        <v>1684</v>
      </c>
      <c r="C679" s="1">
        <v>10261</v>
      </c>
      <c r="D679" s="1">
        <f t="shared" si="10"/>
        <v>10261</v>
      </c>
      <c r="E679" s="3" t="s">
        <v>355</v>
      </c>
      <c r="F679" t="s">
        <v>1581</v>
      </c>
      <c r="G679" t="s">
        <v>1569</v>
      </c>
      <c r="H679" s="7">
        <v>2.9</v>
      </c>
      <c r="I679">
        <v>999</v>
      </c>
    </row>
    <row r="680" spans="1:9" ht="12" customHeight="1">
      <c r="A680" t="s">
        <v>1683</v>
      </c>
      <c r="B680" t="s">
        <v>1684</v>
      </c>
      <c r="C680" s="1">
        <v>10264</v>
      </c>
      <c r="D680" s="1">
        <f t="shared" si="10"/>
        <v>10264</v>
      </c>
      <c r="E680" s="3" t="s">
        <v>356</v>
      </c>
      <c r="F680" t="s">
        <v>1581</v>
      </c>
      <c r="G680" t="s">
        <v>1569</v>
      </c>
      <c r="H680" s="7">
        <v>2.5</v>
      </c>
      <c r="I680">
        <v>999</v>
      </c>
    </row>
    <row r="681" spans="1:9" ht="12" customHeight="1">
      <c r="A681" t="s">
        <v>1683</v>
      </c>
      <c r="B681" t="s">
        <v>1684</v>
      </c>
      <c r="C681" s="1">
        <v>10263</v>
      </c>
      <c r="D681" s="1">
        <f t="shared" si="10"/>
        <v>10263</v>
      </c>
      <c r="E681" s="3" t="s">
        <v>357</v>
      </c>
      <c r="F681" t="s">
        <v>1581</v>
      </c>
      <c r="G681" t="s">
        <v>1569</v>
      </c>
      <c r="H681" s="7">
        <v>0.69000000000000006</v>
      </c>
      <c r="I681">
        <v>999</v>
      </c>
    </row>
    <row r="682" spans="1:9" ht="12" customHeight="1">
      <c r="A682" t="s">
        <v>1683</v>
      </c>
      <c r="B682" t="s">
        <v>1684</v>
      </c>
      <c r="C682" s="1">
        <v>10272</v>
      </c>
      <c r="D682" s="1">
        <f t="shared" si="10"/>
        <v>10272</v>
      </c>
      <c r="E682" s="3" t="s">
        <v>358</v>
      </c>
      <c r="F682" t="s">
        <v>1581</v>
      </c>
      <c r="G682" t="s">
        <v>1569</v>
      </c>
      <c r="H682" s="7">
        <v>1</v>
      </c>
      <c r="I682">
        <v>480</v>
      </c>
    </row>
    <row r="683" spans="1:9" ht="12" customHeight="1">
      <c r="A683" t="s">
        <v>1683</v>
      </c>
      <c r="B683" t="s">
        <v>1684</v>
      </c>
      <c r="C683" s="1">
        <v>10274</v>
      </c>
      <c r="D683" s="1">
        <f t="shared" si="10"/>
        <v>10274</v>
      </c>
      <c r="E683" s="3" t="s">
        <v>359</v>
      </c>
      <c r="F683" t="s">
        <v>1581</v>
      </c>
      <c r="G683" t="s">
        <v>1569</v>
      </c>
      <c r="H683" s="7">
        <v>2.6</v>
      </c>
      <c r="I683">
        <v>999</v>
      </c>
    </row>
    <row r="684" spans="1:9" ht="12" customHeight="1">
      <c r="A684" t="s">
        <v>1683</v>
      </c>
      <c r="B684" t="s">
        <v>1684</v>
      </c>
      <c r="C684" s="1">
        <v>10550</v>
      </c>
      <c r="D684" s="1">
        <f t="shared" si="10"/>
        <v>10550</v>
      </c>
      <c r="E684" s="3" t="s">
        <v>404</v>
      </c>
      <c r="F684" t="s">
        <v>1581</v>
      </c>
      <c r="G684" t="s">
        <v>1569</v>
      </c>
      <c r="H684" s="7">
        <v>1</v>
      </c>
      <c r="I684">
        <v>366</v>
      </c>
    </row>
    <row r="685" spans="1:9" ht="12" customHeight="1">
      <c r="A685" t="s">
        <v>1683</v>
      </c>
      <c r="B685" t="s">
        <v>1684</v>
      </c>
      <c r="C685" s="1">
        <v>10551</v>
      </c>
      <c r="D685" s="1">
        <f t="shared" si="10"/>
        <v>10551</v>
      </c>
      <c r="E685" s="3" t="s">
        <v>405</v>
      </c>
      <c r="F685" t="s">
        <v>1581</v>
      </c>
      <c r="G685" t="s">
        <v>1569</v>
      </c>
      <c r="H685" s="7">
        <v>1</v>
      </c>
      <c r="I685">
        <v>366</v>
      </c>
    </row>
    <row r="686" spans="1:9" ht="12" customHeight="1">
      <c r="A686" t="s">
        <v>1683</v>
      </c>
      <c r="B686" t="s">
        <v>1684</v>
      </c>
      <c r="C686" s="1">
        <v>10552</v>
      </c>
      <c r="D686" s="1">
        <f t="shared" si="10"/>
        <v>10552</v>
      </c>
      <c r="E686" s="3" t="s">
        <v>406</v>
      </c>
      <c r="F686" t="s">
        <v>1581</v>
      </c>
      <c r="G686" t="s">
        <v>1569</v>
      </c>
      <c r="H686" s="7">
        <v>1</v>
      </c>
      <c r="I686">
        <v>366</v>
      </c>
    </row>
    <row r="687" spans="1:9" ht="12" customHeight="1">
      <c r="A687" t="s">
        <v>1683</v>
      </c>
      <c r="B687" t="s">
        <v>1684</v>
      </c>
      <c r="C687" s="1">
        <v>10554</v>
      </c>
      <c r="D687" s="1">
        <f t="shared" si="10"/>
        <v>10554</v>
      </c>
      <c r="E687" s="3" t="s">
        <v>407</v>
      </c>
      <c r="F687" t="s">
        <v>1581</v>
      </c>
      <c r="G687" t="s">
        <v>1569</v>
      </c>
      <c r="H687" s="7">
        <v>1</v>
      </c>
      <c r="I687">
        <v>366</v>
      </c>
    </row>
    <row r="688" spans="1:9" ht="12" customHeight="1">
      <c r="A688" t="s">
        <v>1683</v>
      </c>
      <c r="B688" t="s">
        <v>1684</v>
      </c>
      <c r="C688" s="1">
        <v>10555</v>
      </c>
      <c r="D688" s="1">
        <f t="shared" si="10"/>
        <v>10555</v>
      </c>
      <c r="E688" s="3" t="s">
        <v>408</v>
      </c>
      <c r="F688" t="s">
        <v>1581</v>
      </c>
      <c r="G688" t="s">
        <v>1569</v>
      </c>
      <c r="H688" s="7">
        <v>1</v>
      </c>
      <c r="I688">
        <v>366</v>
      </c>
    </row>
    <row r="689" spans="1:9" ht="12" customHeight="1">
      <c r="A689" t="s">
        <v>1683</v>
      </c>
      <c r="B689" t="s">
        <v>1684</v>
      </c>
      <c r="C689" s="1">
        <v>10556</v>
      </c>
      <c r="D689" s="1">
        <f t="shared" si="10"/>
        <v>10556</v>
      </c>
      <c r="E689" s="3" t="s">
        <v>409</v>
      </c>
      <c r="F689" t="s">
        <v>1581</v>
      </c>
      <c r="G689" t="s">
        <v>1569</v>
      </c>
      <c r="H689" s="7">
        <v>1</v>
      </c>
      <c r="I689" t="e">
        <v>#N/A</v>
      </c>
    </row>
    <row r="690" spans="1:9" ht="12" customHeight="1">
      <c r="A690" t="s">
        <v>1683</v>
      </c>
      <c r="B690" t="s">
        <v>1684</v>
      </c>
      <c r="C690" s="1">
        <v>10557</v>
      </c>
      <c r="D690" s="1">
        <f t="shared" si="10"/>
        <v>10557</v>
      </c>
      <c r="E690" s="3" t="s">
        <v>410</v>
      </c>
      <c r="F690" t="s">
        <v>1581</v>
      </c>
      <c r="G690" t="s">
        <v>1569</v>
      </c>
      <c r="H690" s="7">
        <v>0.5</v>
      </c>
      <c r="I690">
        <v>366</v>
      </c>
    </row>
    <row r="691" spans="1:9" ht="12" customHeight="1">
      <c r="A691" t="s">
        <v>1685</v>
      </c>
      <c r="B691" t="s">
        <v>1686</v>
      </c>
      <c r="C691" s="1">
        <v>7176</v>
      </c>
      <c r="D691" s="1">
        <f t="shared" si="10"/>
        <v>7176</v>
      </c>
      <c r="E691" s="3" t="s">
        <v>227</v>
      </c>
      <c r="F691" t="s">
        <v>1621</v>
      </c>
      <c r="G691" t="s">
        <v>1569</v>
      </c>
      <c r="H691" s="7">
        <v>1</v>
      </c>
      <c r="I691">
        <v>545</v>
      </c>
    </row>
    <row r="692" spans="1:9" ht="12" customHeight="1">
      <c r="A692" t="s">
        <v>1081</v>
      </c>
      <c r="B692" t="s">
        <v>1585</v>
      </c>
      <c r="C692" s="1">
        <v>12186</v>
      </c>
      <c r="D692" s="1">
        <f t="shared" si="10"/>
        <v>12186</v>
      </c>
      <c r="E692" s="3" t="s">
        <v>1082</v>
      </c>
      <c r="F692" t="s">
        <v>1589</v>
      </c>
      <c r="G692" t="s">
        <v>1569</v>
      </c>
      <c r="H692" s="7">
        <v>6.9999999999999993E-2</v>
      </c>
      <c r="I692">
        <v>65</v>
      </c>
    </row>
    <row r="693" spans="1:9" ht="12" customHeight="1">
      <c r="A693" t="s">
        <v>1687</v>
      </c>
      <c r="B693" t="s">
        <v>1688</v>
      </c>
      <c r="C693" s="1">
        <v>10862</v>
      </c>
      <c r="D693" s="1">
        <f t="shared" si="10"/>
        <v>10862</v>
      </c>
      <c r="E693" s="3" t="s">
        <v>451</v>
      </c>
      <c r="F693" t="s">
        <v>1584</v>
      </c>
      <c r="G693" t="s">
        <v>1569</v>
      </c>
      <c r="H693" s="7">
        <v>1.5</v>
      </c>
      <c r="I693" t="e">
        <v>#N/A</v>
      </c>
    </row>
    <row r="694" spans="1:9" ht="12" customHeight="1">
      <c r="A694" t="s">
        <v>1687</v>
      </c>
      <c r="B694" t="s">
        <v>1689</v>
      </c>
      <c r="C694" s="1">
        <v>11758</v>
      </c>
      <c r="D694" s="1">
        <f t="shared" si="10"/>
        <v>11758</v>
      </c>
      <c r="E694" s="3" t="s">
        <v>675</v>
      </c>
      <c r="F694" t="s">
        <v>1584</v>
      </c>
      <c r="G694" t="s">
        <v>1569</v>
      </c>
      <c r="H694" s="7">
        <v>1.5</v>
      </c>
      <c r="I694" t="e">
        <v>#N/A</v>
      </c>
    </row>
    <row r="695" spans="1:9" ht="12" customHeight="1">
      <c r="A695" t="s">
        <v>1690</v>
      </c>
      <c r="B695" t="s">
        <v>1691</v>
      </c>
      <c r="C695" s="1">
        <v>11401</v>
      </c>
      <c r="D695" s="1">
        <f t="shared" si="10"/>
        <v>11401</v>
      </c>
      <c r="E695" s="3" t="s">
        <v>614</v>
      </c>
      <c r="F695" t="s">
        <v>1571</v>
      </c>
      <c r="G695" t="s">
        <v>1562</v>
      </c>
      <c r="H695" s="7">
        <v>1</v>
      </c>
      <c r="I695">
        <v>180</v>
      </c>
    </row>
    <row r="696" spans="1:9" ht="12" customHeight="1">
      <c r="A696" t="s">
        <v>1690</v>
      </c>
      <c r="B696" t="s">
        <v>1691</v>
      </c>
      <c r="C696" s="1">
        <v>11402</v>
      </c>
      <c r="D696" s="1">
        <f t="shared" si="10"/>
        <v>11402</v>
      </c>
      <c r="E696" s="3" t="s">
        <v>615</v>
      </c>
      <c r="F696" t="s">
        <v>1571</v>
      </c>
      <c r="G696" t="s">
        <v>1562</v>
      </c>
      <c r="H696" s="7">
        <v>0.99999999999999978</v>
      </c>
      <c r="I696">
        <v>180</v>
      </c>
    </row>
    <row r="697" spans="1:9" ht="12" customHeight="1">
      <c r="A697" t="s">
        <v>1692</v>
      </c>
      <c r="B697" t="s">
        <v>1693</v>
      </c>
      <c r="C697" s="1">
        <v>9983</v>
      </c>
      <c r="D697" s="1">
        <f t="shared" si="10"/>
        <v>9983</v>
      </c>
      <c r="E697" t="s">
        <v>300</v>
      </c>
      <c r="F697" t="s">
        <v>1568</v>
      </c>
      <c r="G697" t="s">
        <v>1569</v>
      </c>
      <c r="H697" s="7">
        <v>1</v>
      </c>
      <c r="I697">
        <v>700</v>
      </c>
    </row>
    <row r="698" spans="1:9" ht="12" customHeight="1">
      <c r="A698" t="s">
        <v>1692</v>
      </c>
      <c r="B698" t="s">
        <v>1693</v>
      </c>
      <c r="C698" s="1">
        <v>9984</v>
      </c>
      <c r="D698" s="1">
        <f t="shared" si="10"/>
        <v>9984</v>
      </c>
      <c r="E698" t="s">
        <v>301</v>
      </c>
      <c r="F698" t="s">
        <v>1568</v>
      </c>
      <c r="G698" t="s">
        <v>1569</v>
      </c>
      <c r="H698" s="7">
        <v>1</v>
      </c>
      <c r="I698">
        <v>730</v>
      </c>
    </row>
    <row r="699" spans="1:9" ht="12" customHeight="1">
      <c r="A699" t="s">
        <v>1692</v>
      </c>
      <c r="B699" t="s">
        <v>1693</v>
      </c>
      <c r="C699" s="1">
        <v>9985</v>
      </c>
      <c r="D699" s="1">
        <f t="shared" si="10"/>
        <v>9985</v>
      </c>
      <c r="E699" t="s">
        <v>302</v>
      </c>
      <c r="F699" t="s">
        <v>1568</v>
      </c>
      <c r="G699" t="s">
        <v>1569</v>
      </c>
      <c r="H699" s="7">
        <v>1</v>
      </c>
      <c r="I699">
        <v>730</v>
      </c>
    </row>
    <row r="700" spans="1:9" ht="12" customHeight="1">
      <c r="A700" t="s">
        <v>1692</v>
      </c>
      <c r="B700" t="s">
        <v>1693</v>
      </c>
      <c r="C700" s="1">
        <v>9987</v>
      </c>
      <c r="D700" s="1">
        <f t="shared" si="10"/>
        <v>9987</v>
      </c>
      <c r="E700" t="s">
        <v>303</v>
      </c>
      <c r="F700" t="s">
        <v>1568</v>
      </c>
      <c r="G700" t="s">
        <v>1569</v>
      </c>
      <c r="H700" s="7">
        <v>1</v>
      </c>
      <c r="I700">
        <v>730</v>
      </c>
    </row>
    <row r="701" spans="1:9" ht="12" customHeight="1">
      <c r="A701" t="s">
        <v>1692</v>
      </c>
      <c r="B701" t="s">
        <v>1693</v>
      </c>
      <c r="C701" s="1">
        <v>9989</v>
      </c>
      <c r="D701" s="1">
        <f t="shared" si="10"/>
        <v>9989</v>
      </c>
      <c r="E701" t="s">
        <v>304</v>
      </c>
      <c r="F701" t="s">
        <v>1568</v>
      </c>
      <c r="G701" t="s">
        <v>1569</v>
      </c>
      <c r="H701" s="7">
        <v>1</v>
      </c>
      <c r="I701">
        <v>999</v>
      </c>
    </row>
    <row r="702" spans="1:9" ht="12" customHeight="1">
      <c r="A702" t="s">
        <v>1692</v>
      </c>
      <c r="B702" t="s">
        <v>1693</v>
      </c>
      <c r="C702" s="1">
        <v>9990</v>
      </c>
      <c r="D702" s="1">
        <f t="shared" si="10"/>
        <v>9990</v>
      </c>
      <c r="E702" t="s">
        <v>305</v>
      </c>
      <c r="F702" t="s">
        <v>1568</v>
      </c>
      <c r="G702" t="s">
        <v>1569</v>
      </c>
      <c r="H702" s="7">
        <v>1</v>
      </c>
      <c r="I702">
        <v>1080</v>
      </c>
    </row>
    <row r="703" spans="1:9" ht="12" customHeight="1">
      <c r="A703" t="s">
        <v>1692</v>
      </c>
      <c r="B703" t="s">
        <v>1693</v>
      </c>
      <c r="C703" s="1">
        <v>9991</v>
      </c>
      <c r="D703" s="1">
        <f t="shared" si="10"/>
        <v>9991</v>
      </c>
      <c r="E703" t="s">
        <v>306</v>
      </c>
      <c r="F703" t="s">
        <v>1568</v>
      </c>
      <c r="G703" t="s">
        <v>1569</v>
      </c>
      <c r="H703" s="7">
        <v>0.06</v>
      </c>
      <c r="I703">
        <v>999</v>
      </c>
    </row>
    <row r="704" spans="1:9" ht="12" customHeight="1">
      <c r="A704" t="s">
        <v>1692</v>
      </c>
      <c r="B704" t="s">
        <v>1693</v>
      </c>
      <c r="C704" s="1">
        <v>9994</v>
      </c>
      <c r="D704" s="1">
        <f t="shared" si="10"/>
        <v>9994</v>
      </c>
      <c r="E704" t="s">
        <v>307</v>
      </c>
      <c r="F704" t="s">
        <v>1568</v>
      </c>
      <c r="G704" t="s">
        <v>1569</v>
      </c>
      <c r="H704" s="7">
        <v>0.35000000000000009</v>
      </c>
      <c r="I704">
        <v>540</v>
      </c>
    </row>
    <row r="705" spans="1:9" ht="12" customHeight="1">
      <c r="A705" t="s">
        <v>1083</v>
      </c>
      <c r="B705" t="s">
        <v>1602</v>
      </c>
      <c r="C705" s="1">
        <v>11385</v>
      </c>
      <c r="D705" s="1">
        <f t="shared" si="10"/>
        <v>11385</v>
      </c>
      <c r="E705" s="3" t="s">
        <v>1084</v>
      </c>
      <c r="F705" t="s">
        <v>1584</v>
      </c>
      <c r="G705" t="s">
        <v>1614</v>
      </c>
      <c r="H705" s="7">
        <v>0.22999999999999998</v>
      </c>
      <c r="I705">
        <v>275</v>
      </c>
    </row>
    <row r="706" spans="1:9" ht="12" customHeight="1">
      <c r="A706" t="s">
        <v>1083</v>
      </c>
      <c r="B706" t="s">
        <v>1602</v>
      </c>
      <c r="C706" s="1">
        <v>11386</v>
      </c>
      <c r="D706" s="1">
        <f t="shared" si="10"/>
        <v>11386</v>
      </c>
      <c r="E706" s="3" t="s">
        <v>1085</v>
      </c>
      <c r="F706" t="s">
        <v>1584</v>
      </c>
      <c r="G706" t="s">
        <v>1614</v>
      </c>
      <c r="H706" s="7">
        <v>0.22999999999999998</v>
      </c>
      <c r="I706">
        <v>275</v>
      </c>
    </row>
    <row r="707" spans="1:9" ht="12" customHeight="1">
      <c r="A707" t="s">
        <v>1083</v>
      </c>
      <c r="B707" t="s">
        <v>1602</v>
      </c>
      <c r="C707" s="1">
        <v>13299</v>
      </c>
      <c r="D707" s="1">
        <f t="shared" si="10"/>
        <v>13299</v>
      </c>
      <c r="E707" s="3" t="s">
        <v>1798</v>
      </c>
      <c r="F707" t="s">
        <v>1584</v>
      </c>
      <c r="G707" t="s">
        <v>1614</v>
      </c>
      <c r="H707" s="7">
        <v>0.22999999999999998</v>
      </c>
      <c r="I707">
        <v>275</v>
      </c>
    </row>
    <row r="708" spans="1:9" ht="12" customHeight="1">
      <c r="A708" t="s">
        <v>1709</v>
      </c>
      <c r="B708" t="s">
        <v>1710</v>
      </c>
      <c r="C708" s="1">
        <v>6443</v>
      </c>
      <c r="D708" s="1">
        <f t="shared" si="10"/>
        <v>6443</v>
      </c>
      <c r="E708" t="s">
        <v>787</v>
      </c>
      <c r="F708" t="s">
        <v>1581</v>
      </c>
      <c r="G708" t="s">
        <v>1562</v>
      </c>
      <c r="H708" s="7">
        <v>0.06</v>
      </c>
      <c r="I708">
        <v>30</v>
      </c>
    </row>
    <row r="709" spans="1:9" ht="12" customHeight="1">
      <c r="A709" t="s">
        <v>1696</v>
      </c>
      <c r="B709" t="s">
        <v>1697</v>
      </c>
      <c r="C709" s="1">
        <v>6599</v>
      </c>
      <c r="D709" s="1">
        <f t="shared" si="10"/>
        <v>6599</v>
      </c>
      <c r="E709" t="s">
        <v>189</v>
      </c>
      <c r="F709" t="s">
        <v>1565</v>
      </c>
      <c r="G709" t="s">
        <v>1562</v>
      </c>
      <c r="H709" s="7">
        <v>1</v>
      </c>
      <c r="I709">
        <v>120</v>
      </c>
    </row>
    <row r="710" spans="1:9" ht="12" customHeight="1">
      <c r="A710" t="s">
        <v>1696</v>
      </c>
      <c r="B710" t="s">
        <v>1697</v>
      </c>
      <c r="C710" s="1">
        <v>4905</v>
      </c>
      <c r="D710" s="1">
        <f t="shared" si="10"/>
        <v>4905</v>
      </c>
      <c r="E710" t="s">
        <v>137</v>
      </c>
      <c r="F710" t="s">
        <v>1565</v>
      </c>
      <c r="G710" t="s">
        <v>1562</v>
      </c>
      <c r="H710" s="7">
        <v>1</v>
      </c>
      <c r="I710">
        <v>45</v>
      </c>
    </row>
    <row r="711" spans="1:9" ht="12" customHeight="1">
      <c r="A711" t="s">
        <v>1696</v>
      </c>
      <c r="B711" t="s">
        <v>1697</v>
      </c>
      <c r="C711" s="1">
        <v>6142</v>
      </c>
      <c r="D711" s="1">
        <f t="shared" si="10"/>
        <v>6142</v>
      </c>
      <c r="E711" t="s">
        <v>121</v>
      </c>
      <c r="F711" t="s">
        <v>1613</v>
      </c>
      <c r="G711" t="s">
        <v>1562</v>
      </c>
      <c r="H711" s="7">
        <v>1</v>
      </c>
      <c r="I711" t="e">
        <v>#N/A</v>
      </c>
    </row>
    <row r="712" spans="1:9" ht="12" customHeight="1">
      <c r="A712" t="s">
        <v>1325</v>
      </c>
      <c r="B712" t="s">
        <v>1698</v>
      </c>
      <c r="C712" s="1">
        <v>2485</v>
      </c>
      <c r="D712" s="1">
        <f t="shared" si="10"/>
        <v>2485</v>
      </c>
      <c r="E712" s="3" t="s">
        <v>28</v>
      </c>
      <c r="F712" t="s">
        <v>1581</v>
      </c>
      <c r="G712" t="s">
        <v>1562</v>
      </c>
      <c r="H712" s="7">
        <v>4.2000000000095059E-2</v>
      </c>
      <c r="I712">
        <v>32</v>
      </c>
    </row>
    <row r="713" spans="1:9" ht="12" customHeight="1">
      <c r="A713" t="s">
        <v>1496</v>
      </c>
      <c r="B713" t="s">
        <v>1699</v>
      </c>
      <c r="C713" s="1" t="s">
        <v>1497</v>
      </c>
      <c r="D713" s="1">
        <f t="shared" si="10"/>
        <v>1182</v>
      </c>
      <c r="E713" t="s">
        <v>1498</v>
      </c>
      <c r="F713" t="s">
        <v>1584</v>
      </c>
      <c r="G713" t="s">
        <v>1569</v>
      </c>
      <c r="H713" s="7">
        <v>0.75</v>
      </c>
      <c r="I713">
        <v>5050</v>
      </c>
    </row>
    <row r="714" spans="1:9" ht="12" customHeight="1">
      <c r="A714" t="s">
        <v>1496</v>
      </c>
      <c r="B714" t="s">
        <v>1699</v>
      </c>
      <c r="C714" s="1" t="s">
        <v>1499</v>
      </c>
      <c r="D714" s="1">
        <f t="shared" si="10"/>
        <v>1183</v>
      </c>
      <c r="E714" t="s">
        <v>1500</v>
      </c>
      <c r="F714" t="s">
        <v>1584</v>
      </c>
      <c r="G714" t="s">
        <v>1569</v>
      </c>
      <c r="H714" s="7">
        <v>0.75</v>
      </c>
      <c r="I714">
        <v>5050</v>
      </c>
    </row>
    <row r="715" spans="1:9" ht="12" customHeight="1">
      <c r="A715" t="s">
        <v>1496</v>
      </c>
      <c r="B715" t="s">
        <v>1699</v>
      </c>
      <c r="C715" s="1" t="s">
        <v>1501</v>
      </c>
      <c r="D715" s="1">
        <f t="shared" si="10"/>
        <v>1184</v>
      </c>
      <c r="E715" t="s">
        <v>1502</v>
      </c>
      <c r="F715" t="s">
        <v>1584</v>
      </c>
      <c r="G715" t="s">
        <v>1569</v>
      </c>
      <c r="H715" s="7">
        <v>0.75</v>
      </c>
      <c r="I715">
        <v>5050</v>
      </c>
    </row>
    <row r="716" spans="1:9" ht="12" customHeight="1">
      <c r="A716" t="s">
        <v>1551</v>
      </c>
      <c r="B716" t="s">
        <v>1661</v>
      </c>
      <c r="C716" s="1">
        <v>3102</v>
      </c>
      <c r="D716" s="1">
        <f t="shared" si="10"/>
        <v>3102</v>
      </c>
      <c r="E716" s="3" t="s">
        <v>97</v>
      </c>
      <c r="F716" t="s">
        <v>1584</v>
      </c>
      <c r="G716" t="s">
        <v>1569</v>
      </c>
      <c r="H716" s="7">
        <v>0.75</v>
      </c>
      <c r="I716">
        <v>480</v>
      </c>
    </row>
    <row r="717" spans="1:9" ht="12" customHeight="1">
      <c r="A717" t="s">
        <v>1551</v>
      </c>
      <c r="B717" t="s">
        <v>1661</v>
      </c>
      <c r="C717" s="1">
        <v>3103</v>
      </c>
      <c r="D717" s="1">
        <f t="shared" si="10"/>
        <v>3103</v>
      </c>
      <c r="E717" s="3" t="s">
        <v>98</v>
      </c>
      <c r="F717" t="s">
        <v>1584</v>
      </c>
      <c r="G717" t="s">
        <v>1569</v>
      </c>
      <c r="H717" s="7">
        <v>0.75</v>
      </c>
      <c r="I717" t="e">
        <v>#N/A</v>
      </c>
    </row>
    <row r="718" spans="1:9" ht="12" customHeight="1">
      <c r="A718" t="s">
        <v>1551</v>
      </c>
      <c r="B718" t="s">
        <v>1661</v>
      </c>
      <c r="C718" s="1">
        <v>11276</v>
      </c>
      <c r="D718" s="1">
        <f t="shared" si="10"/>
        <v>11276</v>
      </c>
      <c r="E718" s="3" t="s">
        <v>577</v>
      </c>
      <c r="F718" t="s">
        <v>1584</v>
      </c>
      <c r="G718" t="s">
        <v>1569</v>
      </c>
      <c r="H718" s="7">
        <v>0.3</v>
      </c>
      <c r="I718">
        <v>480</v>
      </c>
    </row>
    <row r="719" spans="1:9" ht="12" customHeight="1">
      <c r="A719" t="s">
        <v>1551</v>
      </c>
      <c r="B719" t="s">
        <v>1661</v>
      </c>
      <c r="C719" s="1">
        <v>11277</v>
      </c>
      <c r="D719" s="1">
        <f t="shared" ref="D719:D782" si="11">+C719*1</f>
        <v>11277</v>
      </c>
      <c r="E719" s="3" t="s">
        <v>578</v>
      </c>
      <c r="F719" t="s">
        <v>1584</v>
      </c>
      <c r="G719" t="s">
        <v>1569</v>
      </c>
      <c r="H719" s="7">
        <v>0.3</v>
      </c>
      <c r="I719">
        <v>480</v>
      </c>
    </row>
    <row r="720" spans="1:9" ht="12" customHeight="1">
      <c r="A720" t="s">
        <v>1551</v>
      </c>
      <c r="B720" t="s">
        <v>1661</v>
      </c>
      <c r="C720" s="1" t="s">
        <v>1552</v>
      </c>
      <c r="D720" s="1">
        <f t="shared" si="11"/>
        <v>3101</v>
      </c>
      <c r="E720" s="3" t="s">
        <v>1553</v>
      </c>
      <c r="F720" t="s">
        <v>1584</v>
      </c>
      <c r="G720" t="s">
        <v>1569</v>
      </c>
      <c r="H720" s="7">
        <v>0.75</v>
      </c>
      <c r="I720">
        <v>480</v>
      </c>
    </row>
    <row r="721" spans="1:9" ht="12" customHeight="1">
      <c r="A721" t="s">
        <v>1336</v>
      </c>
      <c r="B721" t="s">
        <v>1720</v>
      </c>
      <c r="C721" s="1">
        <v>10913</v>
      </c>
      <c r="D721" s="1">
        <f t="shared" si="11"/>
        <v>10913</v>
      </c>
      <c r="E721" s="3" t="s">
        <v>464</v>
      </c>
      <c r="F721" t="s">
        <v>1621</v>
      </c>
      <c r="G721" t="s">
        <v>1569</v>
      </c>
      <c r="H721" s="7">
        <v>0.25</v>
      </c>
      <c r="I721">
        <v>730</v>
      </c>
    </row>
    <row r="722" spans="1:9" ht="12" customHeight="1">
      <c r="A722" t="s">
        <v>1336</v>
      </c>
      <c r="B722" t="s">
        <v>1720</v>
      </c>
      <c r="C722" s="1">
        <v>10914</v>
      </c>
      <c r="D722" s="1">
        <f t="shared" si="11"/>
        <v>10914</v>
      </c>
      <c r="E722" s="3" t="s">
        <v>465</v>
      </c>
      <c r="F722" t="s">
        <v>1621</v>
      </c>
      <c r="G722" t="s">
        <v>1569</v>
      </c>
      <c r="H722" s="7">
        <v>0.5</v>
      </c>
      <c r="I722">
        <v>730</v>
      </c>
    </row>
    <row r="723" spans="1:9" ht="12" customHeight="1">
      <c r="A723" t="s">
        <v>1336</v>
      </c>
      <c r="B723" t="s">
        <v>1720</v>
      </c>
      <c r="C723" s="1">
        <v>10915</v>
      </c>
      <c r="D723" s="1">
        <f t="shared" si="11"/>
        <v>10915</v>
      </c>
      <c r="E723" s="3" t="s">
        <v>466</v>
      </c>
      <c r="F723" t="s">
        <v>1621</v>
      </c>
      <c r="G723" t="s">
        <v>1569</v>
      </c>
      <c r="H723" s="7">
        <v>0.25</v>
      </c>
      <c r="I723">
        <v>730</v>
      </c>
    </row>
    <row r="724" spans="1:9" ht="12" customHeight="1">
      <c r="A724" t="s">
        <v>1336</v>
      </c>
      <c r="B724" t="s">
        <v>1720</v>
      </c>
      <c r="C724" s="1">
        <v>10916</v>
      </c>
      <c r="D724" s="1">
        <f t="shared" si="11"/>
        <v>10916</v>
      </c>
      <c r="E724" s="3" t="s">
        <v>467</v>
      </c>
      <c r="F724" t="s">
        <v>1621</v>
      </c>
      <c r="G724" t="s">
        <v>1569</v>
      </c>
      <c r="H724" s="7">
        <v>0.5</v>
      </c>
      <c r="I724">
        <v>730</v>
      </c>
    </row>
    <row r="725" spans="1:9" ht="12" customHeight="1">
      <c r="A725" t="s">
        <v>1336</v>
      </c>
      <c r="B725" t="s">
        <v>1720</v>
      </c>
      <c r="C725" s="1">
        <v>10917</v>
      </c>
      <c r="D725" s="1">
        <f t="shared" si="11"/>
        <v>10917</v>
      </c>
      <c r="E725" s="3" t="s">
        <v>468</v>
      </c>
      <c r="F725" t="s">
        <v>1621</v>
      </c>
      <c r="G725" t="s">
        <v>1569</v>
      </c>
      <c r="H725" s="7">
        <v>0.25</v>
      </c>
      <c r="I725">
        <v>730</v>
      </c>
    </row>
    <row r="726" spans="1:9" ht="12" customHeight="1">
      <c r="A726" t="s">
        <v>1336</v>
      </c>
      <c r="B726" t="s">
        <v>1720</v>
      </c>
      <c r="C726" s="1">
        <v>10918</v>
      </c>
      <c r="D726" s="1">
        <f t="shared" si="11"/>
        <v>10918</v>
      </c>
      <c r="E726" s="3" t="s">
        <v>469</v>
      </c>
      <c r="F726" t="s">
        <v>1621</v>
      </c>
      <c r="G726" t="s">
        <v>1569</v>
      </c>
      <c r="H726" s="7">
        <v>0.25</v>
      </c>
      <c r="I726">
        <v>730</v>
      </c>
    </row>
    <row r="727" spans="1:9" ht="12" customHeight="1">
      <c r="A727" t="s">
        <v>1326</v>
      </c>
      <c r="B727" t="s">
        <v>1700</v>
      </c>
      <c r="C727" s="1">
        <v>1888</v>
      </c>
      <c r="D727" s="1">
        <f t="shared" si="11"/>
        <v>1888</v>
      </c>
      <c r="E727" s="3" t="s">
        <v>202</v>
      </c>
      <c r="F727" t="s">
        <v>1581</v>
      </c>
      <c r="G727" t="s">
        <v>1614</v>
      </c>
      <c r="H727" s="7">
        <v>0.20000000000000021</v>
      </c>
      <c r="I727">
        <v>360</v>
      </c>
    </row>
    <row r="728" spans="1:9" ht="12" customHeight="1">
      <c r="A728" t="s">
        <v>1326</v>
      </c>
      <c r="B728" t="s">
        <v>1700</v>
      </c>
      <c r="C728" s="1">
        <v>1891</v>
      </c>
      <c r="D728" s="1">
        <f t="shared" si="11"/>
        <v>1891</v>
      </c>
      <c r="E728" s="3" t="s">
        <v>26</v>
      </c>
      <c r="F728" t="s">
        <v>1581</v>
      </c>
      <c r="G728" t="s">
        <v>1614</v>
      </c>
      <c r="H728" s="7">
        <v>0.19000000000000014</v>
      </c>
      <c r="I728">
        <v>540</v>
      </c>
    </row>
    <row r="729" spans="1:9" ht="12" customHeight="1">
      <c r="A729" t="s">
        <v>1326</v>
      </c>
      <c r="B729" t="s">
        <v>1700</v>
      </c>
      <c r="C729" s="1">
        <v>1890</v>
      </c>
      <c r="D729" s="1">
        <f t="shared" si="11"/>
        <v>1890</v>
      </c>
      <c r="E729" s="3" t="s">
        <v>147</v>
      </c>
      <c r="F729" t="s">
        <v>1581</v>
      </c>
      <c r="G729" t="s">
        <v>1614</v>
      </c>
      <c r="H729" s="7">
        <v>0.20000000000000018</v>
      </c>
      <c r="I729">
        <v>360</v>
      </c>
    </row>
    <row r="730" spans="1:9" ht="12" customHeight="1">
      <c r="A730" t="s">
        <v>1326</v>
      </c>
      <c r="B730" t="s">
        <v>1700</v>
      </c>
      <c r="C730" s="1">
        <v>6790</v>
      </c>
      <c r="D730" s="1">
        <f t="shared" si="11"/>
        <v>6790</v>
      </c>
      <c r="E730" s="3" t="s">
        <v>206</v>
      </c>
      <c r="F730" t="s">
        <v>1581</v>
      </c>
      <c r="G730" t="s">
        <v>1614</v>
      </c>
      <c r="H730" s="7">
        <v>0.85000000000000064</v>
      </c>
      <c r="I730">
        <v>540</v>
      </c>
    </row>
    <row r="731" spans="1:9" ht="12" customHeight="1">
      <c r="A731" t="s">
        <v>1326</v>
      </c>
      <c r="B731" t="s">
        <v>1700</v>
      </c>
      <c r="C731" s="1">
        <v>1906</v>
      </c>
      <c r="D731" s="1">
        <f t="shared" si="11"/>
        <v>1906</v>
      </c>
      <c r="E731" s="3" t="s">
        <v>27</v>
      </c>
      <c r="F731" t="s">
        <v>1581</v>
      </c>
      <c r="G731" t="s">
        <v>1614</v>
      </c>
      <c r="H731" s="7">
        <v>0.73000000000000065</v>
      </c>
      <c r="I731">
        <v>1080</v>
      </c>
    </row>
    <row r="732" spans="1:9" ht="12" customHeight="1">
      <c r="A732" t="s">
        <v>1326</v>
      </c>
      <c r="B732" t="s">
        <v>1700</v>
      </c>
      <c r="C732" s="1">
        <v>6836</v>
      </c>
      <c r="D732" s="1">
        <f t="shared" si="11"/>
        <v>6836</v>
      </c>
      <c r="E732" s="3" t="s">
        <v>207</v>
      </c>
      <c r="F732" t="s">
        <v>1581</v>
      </c>
      <c r="G732" t="s">
        <v>1614</v>
      </c>
      <c r="H732" s="7">
        <v>1</v>
      </c>
      <c r="I732">
        <v>999</v>
      </c>
    </row>
    <row r="733" spans="1:9" ht="12" customHeight="1">
      <c r="A733" t="s">
        <v>1326</v>
      </c>
      <c r="B733" t="s">
        <v>1700</v>
      </c>
      <c r="C733" s="1">
        <v>4212</v>
      </c>
      <c r="D733" s="1">
        <f t="shared" si="11"/>
        <v>4212</v>
      </c>
      <c r="E733" s="3" t="s">
        <v>51</v>
      </c>
      <c r="F733" t="s">
        <v>1581</v>
      </c>
      <c r="G733" t="s">
        <v>1614</v>
      </c>
      <c r="H733" s="7">
        <v>0.875</v>
      </c>
      <c r="I733">
        <v>240</v>
      </c>
    </row>
    <row r="734" spans="1:9" ht="12" customHeight="1">
      <c r="A734" t="s">
        <v>1326</v>
      </c>
      <c r="B734" t="s">
        <v>1700</v>
      </c>
      <c r="C734" s="1">
        <v>4213</v>
      </c>
      <c r="D734" s="1">
        <f t="shared" si="11"/>
        <v>4213</v>
      </c>
      <c r="E734" s="3" t="s">
        <v>50</v>
      </c>
      <c r="F734" t="s">
        <v>1581</v>
      </c>
      <c r="G734" t="s">
        <v>1614</v>
      </c>
      <c r="H734" s="7">
        <v>0.875</v>
      </c>
      <c r="I734">
        <v>240</v>
      </c>
    </row>
    <row r="735" spans="1:9" ht="12" customHeight="1">
      <c r="A735" t="s">
        <v>1326</v>
      </c>
      <c r="B735" t="s">
        <v>1700</v>
      </c>
      <c r="C735" s="1">
        <v>7278</v>
      </c>
      <c r="D735" s="1">
        <f t="shared" si="11"/>
        <v>7278</v>
      </c>
      <c r="E735" s="3" t="s">
        <v>369</v>
      </c>
      <c r="F735" t="s">
        <v>1581</v>
      </c>
      <c r="G735" t="s">
        <v>1614</v>
      </c>
      <c r="H735" s="7">
        <v>7.5000000000000094E-2</v>
      </c>
      <c r="I735">
        <v>300</v>
      </c>
    </row>
    <row r="736" spans="1:9" ht="12" customHeight="1">
      <c r="A736" t="s">
        <v>1326</v>
      </c>
      <c r="B736" t="s">
        <v>1700</v>
      </c>
      <c r="C736" s="1" t="s">
        <v>1327</v>
      </c>
      <c r="D736" s="1">
        <f t="shared" si="11"/>
        <v>1889</v>
      </c>
      <c r="E736" s="3" t="s">
        <v>1328</v>
      </c>
      <c r="F736" t="s">
        <v>1581</v>
      </c>
      <c r="G736" t="s">
        <v>1614</v>
      </c>
      <c r="H736" s="7">
        <v>0.19999999999999993</v>
      </c>
      <c r="I736">
        <v>270</v>
      </c>
    </row>
    <row r="737" spans="1:9" ht="12" customHeight="1">
      <c r="A737" t="s">
        <v>1326</v>
      </c>
      <c r="B737" t="s">
        <v>1700</v>
      </c>
      <c r="C737" s="1" t="s">
        <v>1329</v>
      </c>
      <c r="D737" s="1">
        <f t="shared" si="11"/>
        <v>1895</v>
      </c>
      <c r="E737" s="3" t="s">
        <v>1330</v>
      </c>
      <c r="F737" t="s">
        <v>1581</v>
      </c>
      <c r="G737" t="s">
        <v>1614</v>
      </c>
      <c r="H737" s="7">
        <v>7.5000000000000067E-2</v>
      </c>
      <c r="I737">
        <v>300</v>
      </c>
    </row>
    <row r="738" spans="1:9" ht="12" customHeight="1">
      <c r="A738" t="s">
        <v>1701</v>
      </c>
      <c r="B738" t="s">
        <v>1702</v>
      </c>
      <c r="C738" s="1">
        <v>12311</v>
      </c>
      <c r="D738" s="1">
        <f t="shared" si="11"/>
        <v>12311</v>
      </c>
      <c r="E738" s="3" t="s">
        <v>863</v>
      </c>
      <c r="F738" t="s">
        <v>1595</v>
      </c>
      <c r="G738" t="s">
        <v>1578</v>
      </c>
      <c r="H738" s="7">
        <v>1</v>
      </c>
      <c r="I738">
        <v>730</v>
      </c>
    </row>
    <row r="739" spans="1:9" ht="12" customHeight="1">
      <c r="A739" t="s">
        <v>1701</v>
      </c>
      <c r="B739" t="s">
        <v>1702</v>
      </c>
      <c r="C739" s="1">
        <v>12312</v>
      </c>
      <c r="D739" s="1">
        <f t="shared" si="11"/>
        <v>12312</v>
      </c>
      <c r="E739" s="3" t="s">
        <v>864</v>
      </c>
      <c r="F739" t="s">
        <v>1595</v>
      </c>
      <c r="G739" t="s">
        <v>1562</v>
      </c>
      <c r="H739" s="7">
        <v>1</v>
      </c>
      <c r="I739">
        <v>730</v>
      </c>
    </row>
    <row r="740" spans="1:9" ht="12" customHeight="1">
      <c r="A740" t="s">
        <v>1701</v>
      </c>
      <c r="B740" t="s">
        <v>1702</v>
      </c>
      <c r="C740" s="1">
        <v>12313</v>
      </c>
      <c r="D740" s="1">
        <f t="shared" si="11"/>
        <v>12313</v>
      </c>
      <c r="E740" s="3" t="s">
        <v>865</v>
      </c>
      <c r="F740" t="s">
        <v>1595</v>
      </c>
      <c r="G740" t="s">
        <v>1562</v>
      </c>
      <c r="H740" s="7">
        <v>1</v>
      </c>
      <c r="I740" t="e">
        <v>#N/A</v>
      </c>
    </row>
    <row r="741" spans="1:9" ht="12" customHeight="1">
      <c r="A741" t="s">
        <v>1701</v>
      </c>
      <c r="B741" t="s">
        <v>1702</v>
      </c>
      <c r="C741" s="1">
        <v>12314</v>
      </c>
      <c r="D741" s="1">
        <f t="shared" si="11"/>
        <v>12314</v>
      </c>
      <c r="E741" s="3" t="s">
        <v>866</v>
      </c>
      <c r="F741" t="s">
        <v>1595</v>
      </c>
      <c r="G741" t="s">
        <v>1578</v>
      </c>
      <c r="H741" s="7">
        <v>1</v>
      </c>
      <c r="I741">
        <v>730</v>
      </c>
    </row>
    <row r="742" spans="1:9" ht="12" customHeight="1">
      <c r="A742" t="s">
        <v>1701</v>
      </c>
      <c r="B742" t="s">
        <v>1702</v>
      </c>
      <c r="C742" s="1">
        <v>12315</v>
      </c>
      <c r="D742" s="1">
        <f t="shared" si="11"/>
        <v>12315</v>
      </c>
      <c r="E742" s="3" t="s">
        <v>867</v>
      </c>
      <c r="F742" t="s">
        <v>1595</v>
      </c>
      <c r="G742" t="s">
        <v>1562</v>
      </c>
      <c r="H742" s="7">
        <v>1</v>
      </c>
      <c r="I742" t="e">
        <v>#N/A</v>
      </c>
    </row>
    <row r="743" spans="1:9" ht="12" customHeight="1">
      <c r="A743" t="s">
        <v>1705</v>
      </c>
      <c r="B743" t="s">
        <v>1704</v>
      </c>
      <c r="C743" s="1">
        <v>726</v>
      </c>
      <c r="D743" s="1">
        <f t="shared" si="11"/>
        <v>726</v>
      </c>
      <c r="E743" t="s">
        <v>1010</v>
      </c>
      <c r="F743" t="s">
        <v>1613</v>
      </c>
      <c r="G743" t="s">
        <v>1562</v>
      </c>
      <c r="H743" s="7">
        <v>0.33</v>
      </c>
      <c r="I743">
        <v>40</v>
      </c>
    </row>
    <row r="744" spans="1:9" ht="12" customHeight="1">
      <c r="A744" t="s">
        <v>1705</v>
      </c>
      <c r="B744" t="s">
        <v>1704</v>
      </c>
      <c r="C744" s="1">
        <v>3129</v>
      </c>
      <c r="D744" s="1">
        <f t="shared" si="11"/>
        <v>3129</v>
      </c>
      <c r="E744" t="s">
        <v>1011</v>
      </c>
      <c r="F744" t="s">
        <v>1613</v>
      </c>
      <c r="G744" t="s">
        <v>1562</v>
      </c>
      <c r="H744" s="7">
        <v>1</v>
      </c>
      <c r="I744">
        <v>40</v>
      </c>
    </row>
    <row r="745" spans="1:9" ht="12" customHeight="1">
      <c r="A745" t="s">
        <v>1705</v>
      </c>
      <c r="B745" t="s">
        <v>1704</v>
      </c>
      <c r="C745" s="1">
        <v>2812</v>
      </c>
      <c r="D745" s="1">
        <f t="shared" si="11"/>
        <v>2812</v>
      </c>
      <c r="E745" t="s">
        <v>1012</v>
      </c>
      <c r="F745" t="s">
        <v>1613</v>
      </c>
      <c r="G745" t="s">
        <v>1562</v>
      </c>
      <c r="H745" s="7">
        <v>0.4</v>
      </c>
      <c r="I745">
        <v>50</v>
      </c>
    </row>
    <row r="746" spans="1:9" ht="12" customHeight="1">
      <c r="A746" t="s">
        <v>1705</v>
      </c>
      <c r="B746" t="s">
        <v>1704</v>
      </c>
      <c r="C746" s="1">
        <v>2818</v>
      </c>
      <c r="D746" s="1">
        <f t="shared" si="11"/>
        <v>2818</v>
      </c>
      <c r="E746" t="s">
        <v>1013</v>
      </c>
      <c r="F746" t="s">
        <v>1565</v>
      </c>
      <c r="G746" t="s">
        <v>1562</v>
      </c>
      <c r="H746" s="7">
        <v>9.9999999999999992E-2</v>
      </c>
      <c r="I746">
        <v>60</v>
      </c>
    </row>
    <row r="747" spans="1:9" ht="12" customHeight="1">
      <c r="A747" t="s">
        <v>1705</v>
      </c>
      <c r="B747" t="s">
        <v>1704</v>
      </c>
      <c r="C747" s="1">
        <v>3560</v>
      </c>
      <c r="D747" s="1">
        <f t="shared" si="11"/>
        <v>3560</v>
      </c>
      <c r="E747" t="s">
        <v>1014</v>
      </c>
      <c r="F747" t="s">
        <v>1565</v>
      </c>
      <c r="G747" t="s">
        <v>1562</v>
      </c>
      <c r="H747" s="7">
        <v>0.19999999999999998</v>
      </c>
      <c r="I747" t="e">
        <v>#N/A</v>
      </c>
    </row>
    <row r="748" spans="1:9" ht="12" customHeight="1">
      <c r="A748" t="s">
        <v>1705</v>
      </c>
      <c r="B748" t="s">
        <v>1704</v>
      </c>
      <c r="C748" s="1">
        <v>12868</v>
      </c>
      <c r="D748" s="1">
        <f t="shared" si="11"/>
        <v>12868</v>
      </c>
      <c r="E748" t="s">
        <v>1015</v>
      </c>
      <c r="F748" t="s">
        <v>1565</v>
      </c>
      <c r="G748" t="s">
        <v>1562</v>
      </c>
      <c r="H748" s="7">
        <v>0.15</v>
      </c>
      <c r="I748">
        <v>90</v>
      </c>
    </row>
    <row r="749" spans="1:9" ht="12" customHeight="1">
      <c r="A749" t="s">
        <v>1705</v>
      </c>
      <c r="B749" t="s">
        <v>1704</v>
      </c>
      <c r="C749" s="1">
        <v>12869</v>
      </c>
      <c r="D749" s="1">
        <f t="shared" si="11"/>
        <v>12869</v>
      </c>
      <c r="E749" t="s">
        <v>1016</v>
      </c>
      <c r="F749" t="s">
        <v>1565</v>
      </c>
      <c r="G749" t="s">
        <v>1562</v>
      </c>
      <c r="H749" s="7">
        <v>0.15</v>
      </c>
      <c r="I749">
        <v>90</v>
      </c>
    </row>
    <row r="750" spans="1:9" ht="12" customHeight="1">
      <c r="A750" t="s">
        <v>1705</v>
      </c>
      <c r="B750" t="s">
        <v>1704</v>
      </c>
      <c r="C750" s="1">
        <v>2878</v>
      </c>
      <c r="D750" s="1">
        <f t="shared" si="11"/>
        <v>2878</v>
      </c>
      <c r="E750" t="s">
        <v>1017</v>
      </c>
      <c r="F750" t="s">
        <v>1613</v>
      </c>
      <c r="G750" t="s">
        <v>1562</v>
      </c>
      <c r="H750" s="7">
        <v>0.23</v>
      </c>
      <c r="I750">
        <v>90</v>
      </c>
    </row>
    <row r="751" spans="1:9" ht="12" customHeight="1">
      <c r="A751" t="s">
        <v>1705</v>
      </c>
      <c r="B751" t="s">
        <v>1704</v>
      </c>
      <c r="C751" s="1">
        <v>2819</v>
      </c>
      <c r="D751" s="1">
        <f t="shared" si="11"/>
        <v>2819</v>
      </c>
      <c r="E751" t="s">
        <v>1018</v>
      </c>
      <c r="F751" t="s">
        <v>1613</v>
      </c>
      <c r="G751" t="s">
        <v>1562</v>
      </c>
      <c r="H751" s="7">
        <v>0.4</v>
      </c>
      <c r="I751">
        <v>90</v>
      </c>
    </row>
    <row r="752" spans="1:9" ht="12" customHeight="1">
      <c r="A752" t="s">
        <v>1705</v>
      </c>
      <c r="B752" t="s">
        <v>1704</v>
      </c>
      <c r="C752" s="1">
        <v>2820</v>
      </c>
      <c r="D752" s="1">
        <f t="shared" si="11"/>
        <v>2820</v>
      </c>
      <c r="E752" t="s">
        <v>1019</v>
      </c>
      <c r="F752" t="s">
        <v>1613</v>
      </c>
      <c r="G752" t="s">
        <v>1562</v>
      </c>
      <c r="H752" s="7">
        <v>0.7</v>
      </c>
      <c r="I752" t="e">
        <v>#N/A</v>
      </c>
    </row>
    <row r="753" spans="1:9" ht="12" customHeight="1">
      <c r="A753" t="s">
        <v>1705</v>
      </c>
      <c r="B753" t="s">
        <v>1704</v>
      </c>
      <c r="C753" s="1">
        <v>3131</v>
      </c>
      <c r="D753" s="1">
        <f t="shared" si="11"/>
        <v>3131</v>
      </c>
      <c r="E753" t="s">
        <v>1020</v>
      </c>
      <c r="F753" t="s">
        <v>1613</v>
      </c>
      <c r="G753" t="s">
        <v>1562</v>
      </c>
      <c r="H753" s="7">
        <v>0.22999999999999998</v>
      </c>
      <c r="I753">
        <v>90</v>
      </c>
    </row>
    <row r="754" spans="1:9" ht="12" customHeight="1">
      <c r="A754" t="s">
        <v>1705</v>
      </c>
      <c r="B754" t="s">
        <v>1704</v>
      </c>
      <c r="C754" s="1">
        <v>3586</v>
      </c>
      <c r="D754" s="1">
        <f t="shared" si="11"/>
        <v>3586</v>
      </c>
      <c r="E754" t="s">
        <v>1021</v>
      </c>
      <c r="F754" t="s">
        <v>1613</v>
      </c>
      <c r="G754" t="s">
        <v>1562</v>
      </c>
      <c r="H754" s="7">
        <v>0.4</v>
      </c>
      <c r="I754">
        <v>80</v>
      </c>
    </row>
    <row r="755" spans="1:9" ht="12" customHeight="1">
      <c r="A755" t="s">
        <v>1705</v>
      </c>
      <c r="B755" t="s">
        <v>1704</v>
      </c>
      <c r="C755" s="1">
        <v>3130</v>
      </c>
      <c r="D755" s="1">
        <f t="shared" si="11"/>
        <v>3130</v>
      </c>
      <c r="E755" t="s">
        <v>1022</v>
      </c>
      <c r="F755" t="s">
        <v>1613</v>
      </c>
      <c r="G755" t="s">
        <v>1562</v>
      </c>
      <c r="H755" s="7">
        <v>0.70000000000000007</v>
      </c>
      <c r="I755" t="e">
        <v>#N/A</v>
      </c>
    </row>
    <row r="756" spans="1:9" ht="12" customHeight="1">
      <c r="A756" t="s">
        <v>1705</v>
      </c>
      <c r="B756" t="s">
        <v>1704</v>
      </c>
      <c r="C756" s="1">
        <v>12870</v>
      </c>
      <c r="D756" s="1">
        <f t="shared" si="11"/>
        <v>12870</v>
      </c>
      <c r="E756" t="s">
        <v>1023</v>
      </c>
      <c r="F756" t="s">
        <v>1613</v>
      </c>
      <c r="G756" t="s">
        <v>1562</v>
      </c>
      <c r="H756" s="7">
        <v>1</v>
      </c>
      <c r="I756">
        <v>90</v>
      </c>
    </row>
    <row r="757" spans="1:9" ht="12" customHeight="1">
      <c r="A757" t="s">
        <v>1706</v>
      </c>
      <c r="B757" t="s">
        <v>1704</v>
      </c>
      <c r="C757" s="1" t="s">
        <v>1065</v>
      </c>
      <c r="D757" s="1">
        <f t="shared" si="11"/>
        <v>12865</v>
      </c>
      <c r="E757" t="s">
        <v>1066</v>
      </c>
      <c r="F757" t="s">
        <v>1613</v>
      </c>
      <c r="G757" t="s">
        <v>1562</v>
      </c>
      <c r="H757" s="7">
        <v>1</v>
      </c>
      <c r="I757">
        <v>150</v>
      </c>
    </row>
    <row r="758" spans="1:9" ht="12" customHeight="1">
      <c r="A758" t="s">
        <v>1706</v>
      </c>
      <c r="B758" t="s">
        <v>1704</v>
      </c>
      <c r="C758" s="1" t="s">
        <v>1067</v>
      </c>
      <c r="D758" s="1">
        <f t="shared" si="11"/>
        <v>696</v>
      </c>
      <c r="E758" t="s">
        <v>1068</v>
      </c>
      <c r="F758" t="s">
        <v>1613</v>
      </c>
      <c r="G758" t="s">
        <v>1562</v>
      </c>
      <c r="H758" s="7">
        <v>1</v>
      </c>
      <c r="I758">
        <v>150</v>
      </c>
    </row>
    <row r="759" spans="1:9" ht="12" customHeight="1">
      <c r="A759" t="s">
        <v>1706</v>
      </c>
      <c r="B759" t="s">
        <v>1704</v>
      </c>
      <c r="C759" s="1" t="s">
        <v>1069</v>
      </c>
      <c r="D759" s="1">
        <f t="shared" si="11"/>
        <v>697</v>
      </c>
      <c r="E759" t="s">
        <v>1070</v>
      </c>
      <c r="F759" t="s">
        <v>1613</v>
      </c>
      <c r="G759" t="s">
        <v>1562</v>
      </c>
      <c r="H759" s="7">
        <v>1</v>
      </c>
      <c r="I759" t="e">
        <v>#N/A</v>
      </c>
    </row>
    <row r="760" spans="1:9" ht="12" customHeight="1">
      <c r="A760" t="s">
        <v>1706</v>
      </c>
      <c r="B760" t="s">
        <v>1704</v>
      </c>
      <c r="C760" s="1" t="s">
        <v>1071</v>
      </c>
      <c r="D760" s="1">
        <f t="shared" si="11"/>
        <v>12866</v>
      </c>
      <c r="E760" t="s">
        <v>1072</v>
      </c>
      <c r="F760" t="s">
        <v>1613</v>
      </c>
      <c r="G760" t="s">
        <v>1562</v>
      </c>
      <c r="H760" s="7">
        <v>1</v>
      </c>
      <c r="I760">
        <v>150</v>
      </c>
    </row>
    <row r="761" spans="1:9" ht="12" customHeight="1">
      <c r="A761" t="s">
        <v>1703</v>
      </c>
      <c r="B761" t="s">
        <v>1704</v>
      </c>
      <c r="C761" s="1">
        <v>1143</v>
      </c>
      <c r="D761" s="1">
        <f t="shared" si="11"/>
        <v>1143</v>
      </c>
      <c r="E761" t="s">
        <v>990</v>
      </c>
      <c r="F761" t="s">
        <v>1613</v>
      </c>
      <c r="G761" t="s">
        <v>1562</v>
      </c>
      <c r="H761" s="7">
        <v>0.01</v>
      </c>
      <c r="I761">
        <v>180</v>
      </c>
    </row>
    <row r="762" spans="1:9" ht="12" customHeight="1">
      <c r="A762" t="s">
        <v>1703</v>
      </c>
      <c r="B762" t="s">
        <v>1704</v>
      </c>
      <c r="C762" s="1">
        <v>12873</v>
      </c>
      <c r="D762" s="1">
        <f t="shared" si="11"/>
        <v>12873</v>
      </c>
      <c r="E762" t="s">
        <v>991</v>
      </c>
      <c r="F762" t="s">
        <v>1613</v>
      </c>
      <c r="G762" t="s">
        <v>1562</v>
      </c>
      <c r="H762" s="7">
        <v>0.25</v>
      </c>
      <c r="I762">
        <v>180</v>
      </c>
    </row>
    <row r="763" spans="1:9" ht="12" customHeight="1">
      <c r="A763" t="s">
        <v>1703</v>
      </c>
      <c r="B763" t="s">
        <v>1704</v>
      </c>
      <c r="C763" s="1">
        <v>12874</v>
      </c>
      <c r="D763" s="1">
        <f t="shared" si="11"/>
        <v>12874</v>
      </c>
      <c r="E763" t="s">
        <v>992</v>
      </c>
      <c r="F763" t="s">
        <v>1613</v>
      </c>
      <c r="G763" t="s">
        <v>1562</v>
      </c>
      <c r="H763" s="7">
        <v>0.25</v>
      </c>
      <c r="I763">
        <v>180</v>
      </c>
    </row>
    <row r="764" spans="1:9" ht="12" customHeight="1">
      <c r="A764" t="s">
        <v>1703</v>
      </c>
      <c r="B764" t="s">
        <v>1704</v>
      </c>
      <c r="C764" s="1">
        <v>12871</v>
      </c>
      <c r="D764" s="1">
        <f t="shared" si="11"/>
        <v>12871</v>
      </c>
      <c r="E764" t="s">
        <v>993</v>
      </c>
      <c r="F764" t="s">
        <v>1613</v>
      </c>
      <c r="G764" t="s">
        <v>1562</v>
      </c>
      <c r="H764" s="7">
        <v>0.125</v>
      </c>
      <c r="I764">
        <v>180</v>
      </c>
    </row>
    <row r="765" spans="1:9" ht="12" customHeight="1">
      <c r="A765" t="s">
        <v>1703</v>
      </c>
      <c r="B765" t="s">
        <v>1704</v>
      </c>
      <c r="C765" s="1">
        <v>12872</v>
      </c>
      <c r="D765" s="1">
        <f t="shared" si="11"/>
        <v>12872</v>
      </c>
      <c r="E765" t="s">
        <v>994</v>
      </c>
      <c r="F765" t="s">
        <v>1613</v>
      </c>
      <c r="G765" t="s">
        <v>1562</v>
      </c>
      <c r="H765" s="7">
        <v>0.19999999999999998</v>
      </c>
      <c r="I765">
        <v>180</v>
      </c>
    </row>
    <row r="766" spans="1:9" ht="12" customHeight="1">
      <c r="A766" t="s">
        <v>1703</v>
      </c>
      <c r="B766" t="s">
        <v>1704</v>
      </c>
      <c r="C766" s="1">
        <v>12875</v>
      </c>
      <c r="D766" s="1">
        <f t="shared" si="11"/>
        <v>12875</v>
      </c>
      <c r="E766" t="s">
        <v>995</v>
      </c>
      <c r="F766" t="s">
        <v>1613</v>
      </c>
      <c r="G766" t="s">
        <v>1562</v>
      </c>
      <c r="H766" s="7">
        <v>0.25</v>
      </c>
      <c r="I766">
        <v>270</v>
      </c>
    </row>
    <row r="767" spans="1:9" ht="12" customHeight="1">
      <c r="A767" t="s">
        <v>1703</v>
      </c>
      <c r="B767" t="s">
        <v>1704</v>
      </c>
      <c r="C767" s="1">
        <v>12867</v>
      </c>
      <c r="D767" s="1">
        <f t="shared" si="11"/>
        <v>12867</v>
      </c>
      <c r="E767" t="s">
        <v>996</v>
      </c>
      <c r="F767" t="s">
        <v>1613</v>
      </c>
      <c r="G767" t="s">
        <v>1562</v>
      </c>
      <c r="H767" s="7">
        <v>0.2</v>
      </c>
      <c r="I767">
        <v>180</v>
      </c>
    </row>
    <row r="768" spans="1:9" ht="12" customHeight="1">
      <c r="A768" t="s">
        <v>1703</v>
      </c>
      <c r="B768" t="s">
        <v>1704</v>
      </c>
      <c r="C768" s="1">
        <v>2851</v>
      </c>
      <c r="D768" s="1">
        <f t="shared" si="11"/>
        <v>2851</v>
      </c>
      <c r="E768" t="s">
        <v>997</v>
      </c>
      <c r="F768" t="s">
        <v>1613</v>
      </c>
      <c r="G768" t="s">
        <v>1562</v>
      </c>
      <c r="H768" s="7">
        <v>0.5</v>
      </c>
      <c r="I768">
        <v>180</v>
      </c>
    </row>
    <row r="769" spans="1:9" ht="12" customHeight="1">
      <c r="A769" t="s">
        <v>1703</v>
      </c>
      <c r="B769" t="s">
        <v>1704</v>
      </c>
      <c r="C769" s="1">
        <v>2850</v>
      </c>
      <c r="D769" s="1">
        <f t="shared" si="11"/>
        <v>2850</v>
      </c>
      <c r="E769" t="s">
        <v>998</v>
      </c>
      <c r="F769" t="s">
        <v>1613</v>
      </c>
      <c r="G769" t="s">
        <v>1562</v>
      </c>
      <c r="H769" s="7">
        <v>1</v>
      </c>
      <c r="I769">
        <v>180</v>
      </c>
    </row>
    <row r="770" spans="1:9" ht="12" customHeight="1">
      <c r="A770" t="s">
        <v>1703</v>
      </c>
      <c r="B770" t="s">
        <v>1704</v>
      </c>
      <c r="C770" s="1">
        <v>2433</v>
      </c>
      <c r="D770" s="1">
        <f t="shared" si="11"/>
        <v>2433</v>
      </c>
      <c r="E770" t="s">
        <v>999</v>
      </c>
      <c r="F770" t="s">
        <v>1613</v>
      </c>
      <c r="G770" t="s">
        <v>1562</v>
      </c>
      <c r="H770" s="7">
        <v>0.19999999999999996</v>
      </c>
      <c r="I770">
        <v>210</v>
      </c>
    </row>
    <row r="771" spans="1:9" ht="12" customHeight="1">
      <c r="A771" t="s">
        <v>1703</v>
      </c>
      <c r="B771" t="s">
        <v>1704</v>
      </c>
      <c r="C771" s="1">
        <v>13</v>
      </c>
      <c r="D771" s="1">
        <f t="shared" si="11"/>
        <v>13</v>
      </c>
      <c r="E771" t="s">
        <v>1000</v>
      </c>
      <c r="F771" t="s">
        <v>1613</v>
      </c>
      <c r="G771" t="s">
        <v>1562</v>
      </c>
      <c r="H771" s="7">
        <v>0.5</v>
      </c>
      <c r="I771">
        <v>210</v>
      </c>
    </row>
    <row r="772" spans="1:9" ht="12" customHeight="1">
      <c r="A772" t="s">
        <v>1703</v>
      </c>
      <c r="B772" t="s">
        <v>1704</v>
      </c>
      <c r="C772" s="1">
        <v>429</v>
      </c>
      <c r="D772" s="1">
        <f t="shared" si="11"/>
        <v>429</v>
      </c>
      <c r="E772" t="s">
        <v>1001</v>
      </c>
      <c r="F772" t="s">
        <v>1613</v>
      </c>
      <c r="G772" t="s">
        <v>1562</v>
      </c>
      <c r="H772" s="7">
        <v>1</v>
      </c>
      <c r="I772">
        <v>210</v>
      </c>
    </row>
    <row r="773" spans="1:9" ht="12" customHeight="1">
      <c r="A773" t="s">
        <v>1703</v>
      </c>
      <c r="B773" t="s">
        <v>1704</v>
      </c>
      <c r="C773" s="1">
        <v>2555</v>
      </c>
      <c r="D773" s="1">
        <f t="shared" si="11"/>
        <v>2555</v>
      </c>
      <c r="E773" t="s">
        <v>1002</v>
      </c>
      <c r="F773" t="s">
        <v>1613</v>
      </c>
      <c r="G773" t="s">
        <v>1562</v>
      </c>
      <c r="H773" s="7">
        <v>0.25</v>
      </c>
      <c r="I773">
        <v>210</v>
      </c>
    </row>
    <row r="774" spans="1:9" ht="12" customHeight="1">
      <c r="A774" t="s">
        <v>1703</v>
      </c>
      <c r="B774" t="s">
        <v>1704</v>
      </c>
      <c r="C774" s="1">
        <v>511</v>
      </c>
      <c r="D774" s="1">
        <f t="shared" si="11"/>
        <v>511</v>
      </c>
      <c r="E774" t="s">
        <v>1003</v>
      </c>
      <c r="F774" t="s">
        <v>1613</v>
      </c>
      <c r="G774" t="s">
        <v>1562</v>
      </c>
      <c r="H774" s="7">
        <v>7.4999999999999997E-2</v>
      </c>
      <c r="I774">
        <v>180</v>
      </c>
    </row>
    <row r="775" spans="1:9" ht="12" customHeight="1">
      <c r="A775" t="s">
        <v>1703</v>
      </c>
      <c r="B775" t="s">
        <v>1704</v>
      </c>
      <c r="C775" s="1">
        <v>12876</v>
      </c>
      <c r="D775" s="1">
        <f t="shared" si="11"/>
        <v>12876</v>
      </c>
      <c r="E775" t="s">
        <v>1004</v>
      </c>
      <c r="F775" t="s">
        <v>1613</v>
      </c>
      <c r="G775" t="s">
        <v>1562</v>
      </c>
      <c r="H775" s="7">
        <v>0.5</v>
      </c>
      <c r="I775">
        <v>150</v>
      </c>
    </row>
    <row r="776" spans="1:9" ht="12" customHeight="1">
      <c r="A776" t="s">
        <v>1703</v>
      </c>
      <c r="B776" t="s">
        <v>1704</v>
      </c>
      <c r="C776" s="1">
        <v>12877</v>
      </c>
      <c r="D776" s="1">
        <f t="shared" si="11"/>
        <v>12877</v>
      </c>
      <c r="E776" t="s">
        <v>1005</v>
      </c>
      <c r="F776" t="s">
        <v>1613</v>
      </c>
      <c r="G776" t="s">
        <v>1562</v>
      </c>
      <c r="H776" s="7">
        <v>1</v>
      </c>
      <c r="I776">
        <v>150</v>
      </c>
    </row>
    <row r="777" spans="1:9" ht="12" customHeight="1">
      <c r="A777" t="s">
        <v>1703</v>
      </c>
      <c r="B777" t="s">
        <v>1704</v>
      </c>
      <c r="C777" s="1">
        <v>12878</v>
      </c>
      <c r="D777" s="1">
        <f t="shared" si="11"/>
        <v>12878</v>
      </c>
      <c r="E777" t="s">
        <v>1006</v>
      </c>
      <c r="F777" t="s">
        <v>1613</v>
      </c>
      <c r="G777" t="s">
        <v>1562</v>
      </c>
      <c r="H777" s="7">
        <v>0.5</v>
      </c>
      <c r="I777">
        <v>150</v>
      </c>
    </row>
    <row r="778" spans="1:9" ht="12" customHeight="1">
      <c r="A778" t="s">
        <v>1703</v>
      </c>
      <c r="B778" t="s">
        <v>1704</v>
      </c>
      <c r="C778" s="1">
        <v>12879</v>
      </c>
      <c r="D778" s="1">
        <f t="shared" si="11"/>
        <v>12879</v>
      </c>
      <c r="E778" t="s">
        <v>1007</v>
      </c>
      <c r="F778" t="s">
        <v>1613</v>
      </c>
      <c r="G778" t="s">
        <v>1562</v>
      </c>
      <c r="H778" s="7">
        <v>1</v>
      </c>
      <c r="I778">
        <v>150</v>
      </c>
    </row>
    <row r="779" spans="1:9" ht="12" customHeight="1">
      <c r="A779" t="s">
        <v>1703</v>
      </c>
      <c r="B779" t="s">
        <v>1704</v>
      </c>
      <c r="C779" s="1">
        <v>12880</v>
      </c>
      <c r="D779" s="1">
        <f t="shared" si="11"/>
        <v>12880</v>
      </c>
      <c r="E779" t="s">
        <v>1008</v>
      </c>
      <c r="F779" t="s">
        <v>1613</v>
      </c>
      <c r="G779" t="s">
        <v>1562</v>
      </c>
      <c r="H779" s="7">
        <v>0.5</v>
      </c>
      <c r="I779">
        <v>150</v>
      </c>
    </row>
    <row r="780" spans="1:9" ht="12" customHeight="1">
      <c r="A780" t="s">
        <v>1703</v>
      </c>
      <c r="B780" t="s">
        <v>1704</v>
      </c>
      <c r="C780" s="1">
        <v>12881</v>
      </c>
      <c r="D780" s="1">
        <f t="shared" si="11"/>
        <v>12881</v>
      </c>
      <c r="E780" t="s">
        <v>1009</v>
      </c>
      <c r="F780" t="s">
        <v>1613</v>
      </c>
      <c r="G780" t="s">
        <v>1562</v>
      </c>
      <c r="H780" s="7">
        <v>1</v>
      </c>
      <c r="I780">
        <v>150</v>
      </c>
    </row>
    <row r="781" spans="1:9" ht="12" customHeight="1">
      <c r="A781" t="s">
        <v>1339</v>
      </c>
      <c r="B781" t="s">
        <v>1707</v>
      </c>
      <c r="C781" s="1">
        <v>11705</v>
      </c>
      <c r="D781" s="1">
        <f t="shared" si="11"/>
        <v>11705</v>
      </c>
      <c r="E781" t="s">
        <v>1340</v>
      </c>
      <c r="F781" t="s">
        <v>1568</v>
      </c>
      <c r="G781" t="s">
        <v>1569</v>
      </c>
      <c r="H781" s="7">
        <v>0.23</v>
      </c>
      <c r="I781" t="e">
        <v>#N/A</v>
      </c>
    </row>
    <row r="782" spans="1:9" ht="12" customHeight="1">
      <c r="A782" t="s">
        <v>1339</v>
      </c>
      <c r="B782" t="s">
        <v>1707</v>
      </c>
      <c r="C782" s="1">
        <v>11706</v>
      </c>
      <c r="D782" s="1">
        <f t="shared" si="11"/>
        <v>11706</v>
      </c>
      <c r="E782" t="s">
        <v>1341</v>
      </c>
      <c r="F782" t="s">
        <v>1568</v>
      </c>
      <c r="G782" t="s">
        <v>1569</v>
      </c>
      <c r="H782" s="7">
        <v>0.22999999999999995</v>
      </c>
      <c r="I782">
        <v>730</v>
      </c>
    </row>
    <row r="783" spans="1:9" ht="12" customHeight="1">
      <c r="A783" t="s">
        <v>1339</v>
      </c>
      <c r="B783" t="s">
        <v>1707</v>
      </c>
      <c r="C783" s="1">
        <v>11707</v>
      </c>
      <c r="D783" s="1">
        <f t="shared" ref="D783:D846" si="12">+C783*1</f>
        <v>11707</v>
      </c>
      <c r="E783" t="s">
        <v>1342</v>
      </c>
      <c r="F783" t="s">
        <v>1568</v>
      </c>
      <c r="G783" t="s">
        <v>1569</v>
      </c>
      <c r="H783" s="7">
        <v>0.22999999999999998</v>
      </c>
      <c r="I783">
        <v>730</v>
      </c>
    </row>
    <row r="784" spans="1:9" ht="12" customHeight="1">
      <c r="A784" t="s">
        <v>1339</v>
      </c>
      <c r="B784" t="s">
        <v>1707</v>
      </c>
      <c r="C784" s="1">
        <v>11708</v>
      </c>
      <c r="D784" s="1">
        <f t="shared" si="12"/>
        <v>11708</v>
      </c>
      <c r="E784" t="s">
        <v>1343</v>
      </c>
      <c r="F784" t="s">
        <v>1568</v>
      </c>
      <c r="G784" t="s">
        <v>1569</v>
      </c>
      <c r="H784" s="7">
        <v>0.22999999999999998</v>
      </c>
      <c r="I784">
        <v>730</v>
      </c>
    </row>
    <row r="785" spans="1:9" ht="12" customHeight="1">
      <c r="A785" t="s">
        <v>1339</v>
      </c>
      <c r="B785" t="s">
        <v>1707</v>
      </c>
      <c r="C785" s="1">
        <v>11709</v>
      </c>
      <c r="D785" s="1">
        <f t="shared" si="12"/>
        <v>11709</v>
      </c>
      <c r="E785" t="s">
        <v>1344</v>
      </c>
      <c r="F785" t="s">
        <v>1568</v>
      </c>
      <c r="G785" t="s">
        <v>1569</v>
      </c>
      <c r="H785" s="7">
        <v>0.22999999999999998</v>
      </c>
      <c r="I785" t="e">
        <v>#N/A</v>
      </c>
    </row>
    <row r="786" spans="1:9" ht="12" customHeight="1">
      <c r="A786" t="s">
        <v>1339</v>
      </c>
      <c r="B786" t="s">
        <v>1707</v>
      </c>
      <c r="C786" s="1">
        <v>11710</v>
      </c>
      <c r="D786" s="1">
        <f t="shared" si="12"/>
        <v>11710</v>
      </c>
      <c r="E786" t="s">
        <v>1345</v>
      </c>
      <c r="F786" t="s">
        <v>1568</v>
      </c>
      <c r="G786" t="s">
        <v>1569</v>
      </c>
      <c r="H786" s="7">
        <v>0.23</v>
      </c>
      <c r="I786" t="e">
        <v>#N/A</v>
      </c>
    </row>
    <row r="787" spans="1:9" ht="12" customHeight="1">
      <c r="A787" t="s">
        <v>1563</v>
      </c>
      <c r="B787" t="s">
        <v>1564</v>
      </c>
      <c r="C787" s="1">
        <v>11261</v>
      </c>
      <c r="D787" s="1">
        <f t="shared" si="12"/>
        <v>11261</v>
      </c>
      <c r="E787" s="3" t="s">
        <v>570</v>
      </c>
      <c r="F787" t="s">
        <v>1565</v>
      </c>
      <c r="G787" t="s">
        <v>1562</v>
      </c>
      <c r="H787" s="7">
        <v>0.99999999999999956</v>
      </c>
      <c r="I787">
        <v>60</v>
      </c>
    </row>
    <row r="788" spans="1:9" ht="12" customHeight="1">
      <c r="A788" t="s">
        <v>1563</v>
      </c>
      <c r="B788" t="s">
        <v>1564</v>
      </c>
      <c r="C788" s="1">
        <v>11262</v>
      </c>
      <c r="D788" s="1">
        <f t="shared" si="12"/>
        <v>11262</v>
      </c>
      <c r="E788" s="3" t="s">
        <v>571</v>
      </c>
      <c r="F788" t="s">
        <v>1565</v>
      </c>
      <c r="G788" t="s">
        <v>1562</v>
      </c>
      <c r="H788" s="7">
        <v>1</v>
      </c>
      <c r="I788">
        <v>90</v>
      </c>
    </row>
    <row r="789" spans="1:9" ht="12" customHeight="1">
      <c r="A789" t="s">
        <v>1563</v>
      </c>
      <c r="B789" t="s">
        <v>1564</v>
      </c>
      <c r="C789" s="1">
        <v>12793</v>
      </c>
      <c r="D789" s="1">
        <f t="shared" si="12"/>
        <v>12793</v>
      </c>
      <c r="E789" s="3" t="s">
        <v>927</v>
      </c>
      <c r="F789" t="s">
        <v>1565</v>
      </c>
      <c r="G789" t="s">
        <v>1562</v>
      </c>
      <c r="H789" s="7">
        <v>1</v>
      </c>
      <c r="I789">
        <v>90</v>
      </c>
    </row>
    <row r="790" spans="1:9" ht="12" customHeight="1">
      <c r="A790" t="s">
        <v>1133</v>
      </c>
      <c r="B790" t="s">
        <v>1708</v>
      </c>
      <c r="C790" s="1">
        <v>7179</v>
      </c>
      <c r="D790" s="1">
        <f t="shared" si="12"/>
        <v>7179</v>
      </c>
      <c r="E790" t="s">
        <v>228</v>
      </c>
      <c r="F790" t="s">
        <v>1565</v>
      </c>
      <c r="G790" t="s">
        <v>1562</v>
      </c>
      <c r="H790" s="7">
        <v>1.0000000000000004</v>
      </c>
      <c r="I790" t="e">
        <v>#N/A</v>
      </c>
    </row>
    <row r="791" spans="1:9" ht="12" customHeight="1">
      <c r="A791" t="s">
        <v>1133</v>
      </c>
      <c r="B791" t="s">
        <v>1708</v>
      </c>
      <c r="C791" s="1">
        <v>7189</v>
      </c>
      <c r="D791" s="1">
        <f t="shared" si="12"/>
        <v>7189</v>
      </c>
      <c r="E791" s="3" t="s">
        <v>229</v>
      </c>
      <c r="F791" t="s">
        <v>1565</v>
      </c>
      <c r="G791" t="s">
        <v>1562</v>
      </c>
      <c r="H791" s="7">
        <v>1</v>
      </c>
      <c r="I791">
        <v>180</v>
      </c>
    </row>
    <row r="792" spans="1:9" ht="12" customHeight="1">
      <c r="A792" t="s">
        <v>1133</v>
      </c>
      <c r="B792" t="s">
        <v>1708</v>
      </c>
      <c r="C792" s="1">
        <v>7183</v>
      </c>
      <c r="D792" s="1">
        <f t="shared" si="12"/>
        <v>7183</v>
      </c>
      <c r="E792" s="3" t="s">
        <v>272</v>
      </c>
      <c r="F792" t="s">
        <v>1565</v>
      </c>
      <c r="G792" t="s">
        <v>1562</v>
      </c>
      <c r="H792" s="7">
        <v>0.3000000000000001</v>
      </c>
      <c r="I792">
        <v>120</v>
      </c>
    </row>
    <row r="793" spans="1:9" ht="12" customHeight="1">
      <c r="A793" t="s">
        <v>1133</v>
      </c>
      <c r="B793" t="s">
        <v>1708</v>
      </c>
      <c r="C793" s="1">
        <v>7184</v>
      </c>
      <c r="D793" s="1">
        <f t="shared" si="12"/>
        <v>7184</v>
      </c>
      <c r="E793" s="3" t="s">
        <v>273</v>
      </c>
      <c r="F793" t="s">
        <v>1565</v>
      </c>
      <c r="G793" t="s">
        <v>1562</v>
      </c>
      <c r="H793" s="7">
        <v>0.15</v>
      </c>
      <c r="I793">
        <v>120</v>
      </c>
    </row>
    <row r="794" spans="1:9" ht="12" customHeight="1">
      <c r="A794" t="s">
        <v>1133</v>
      </c>
      <c r="B794" t="s">
        <v>1708</v>
      </c>
      <c r="C794" s="1">
        <v>7185</v>
      </c>
      <c r="D794" s="1">
        <f t="shared" si="12"/>
        <v>7185</v>
      </c>
      <c r="E794" s="3" t="s">
        <v>274</v>
      </c>
      <c r="F794" t="s">
        <v>1565</v>
      </c>
      <c r="G794" t="s">
        <v>1562</v>
      </c>
      <c r="H794" s="7">
        <v>0.15</v>
      </c>
      <c r="I794">
        <v>120</v>
      </c>
    </row>
    <row r="795" spans="1:9" ht="12" customHeight="1">
      <c r="A795" t="s">
        <v>1133</v>
      </c>
      <c r="B795" t="s">
        <v>1708</v>
      </c>
      <c r="C795" s="1">
        <v>7186</v>
      </c>
      <c r="D795" s="1">
        <f t="shared" si="12"/>
        <v>7186</v>
      </c>
      <c r="E795" s="3" t="s">
        <v>275</v>
      </c>
      <c r="F795" t="s">
        <v>1565</v>
      </c>
      <c r="G795" t="s">
        <v>1562</v>
      </c>
      <c r="H795" s="7">
        <v>0.14999999999999997</v>
      </c>
      <c r="I795">
        <v>120</v>
      </c>
    </row>
    <row r="796" spans="1:9" ht="12" customHeight="1">
      <c r="A796" t="s">
        <v>1133</v>
      </c>
      <c r="B796" t="s">
        <v>1708</v>
      </c>
      <c r="C796" s="1">
        <v>7187</v>
      </c>
      <c r="D796" s="1">
        <f t="shared" si="12"/>
        <v>7187</v>
      </c>
      <c r="E796" s="3" t="s">
        <v>413</v>
      </c>
      <c r="F796" t="s">
        <v>1565</v>
      </c>
      <c r="G796" t="s">
        <v>1562</v>
      </c>
      <c r="H796" s="7">
        <v>9.9999999999999992E-2</v>
      </c>
      <c r="I796">
        <v>120</v>
      </c>
    </row>
    <row r="797" spans="1:9" ht="12" customHeight="1">
      <c r="A797" t="s">
        <v>1133</v>
      </c>
      <c r="B797" t="s">
        <v>1708</v>
      </c>
      <c r="C797" s="1">
        <v>9345</v>
      </c>
      <c r="D797" s="1">
        <f t="shared" si="12"/>
        <v>9345</v>
      </c>
      <c r="E797" s="3" t="s">
        <v>276</v>
      </c>
      <c r="F797" t="s">
        <v>1565</v>
      </c>
      <c r="G797" t="s">
        <v>1562</v>
      </c>
      <c r="H797" s="7">
        <v>0.12</v>
      </c>
      <c r="I797">
        <v>60</v>
      </c>
    </row>
    <row r="798" spans="1:9" ht="12" customHeight="1">
      <c r="A798" t="s">
        <v>1133</v>
      </c>
      <c r="B798" t="s">
        <v>1708</v>
      </c>
      <c r="C798" s="1">
        <v>9782</v>
      </c>
      <c r="D798" s="1">
        <f t="shared" si="12"/>
        <v>9782</v>
      </c>
      <c r="E798" t="s">
        <v>294</v>
      </c>
      <c r="F798" t="s">
        <v>1565</v>
      </c>
      <c r="G798" t="s">
        <v>1562</v>
      </c>
      <c r="H798" s="7">
        <v>1</v>
      </c>
      <c r="I798" t="e">
        <v>#N/A</v>
      </c>
    </row>
    <row r="799" spans="1:9" ht="12" customHeight="1">
      <c r="A799" t="s">
        <v>1133</v>
      </c>
      <c r="B799" t="s">
        <v>1708</v>
      </c>
      <c r="C799" s="1">
        <v>10104</v>
      </c>
      <c r="D799" s="1">
        <f t="shared" si="12"/>
        <v>10104</v>
      </c>
      <c r="E799" s="3" t="s">
        <v>365</v>
      </c>
      <c r="F799" t="s">
        <v>1565</v>
      </c>
      <c r="G799" t="s">
        <v>1562</v>
      </c>
      <c r="H799" s="7">
        <v>1</v>
      </c>
      <c r="I799">
        <v>180</v>
      </c>
    </row>
    <row r="800" spans="1:9" ht="12" customHeight="1">
      <c r="A800" t="s">
        <v>1133</v>
      </c>
      <c r="B800" t="s">
        <v>1708</v>
      </c>
      <c r="C800" s="1">
        <v>9909</v>
      </c>
      <c r="D800" s="1">
        <f t="shared" si="12"/>
        <v>9909</v>
      </c>
      <c r="E800" s="3" t="s">
        <v>411</v>
      </c>
      <c r="F800" t="s">
        <v>1565</v>
      </c>
      <c r="G800" t="s">
        <v>1562</v>
      </c>
      <c r="H800" s="7">
        <v>0.15</v>
      </c>
      <c r="I800">
        <v>120</v>
      </c>
    </row>
    <row r="801" spans="1:9" ht="12" customHeight="1">
      <c r="A801" t="s">
        <v>1133</v>
      </c>
      <c r="B801" t="s">
        <v>1708</v>
      </c>
      <c r="C801" s="1">
        <v>10503</v>
      </c>
      <c r="D801" s="1">
        <f t="shared" si="12"/>
        <v>10503</v>
      </c>
      <c r="E801" s="3" t="s">
        <v>412</v>
      </c>
      <c r="F801" t="s">
        <v>1565</v>
      </c>
      <c r="G801" t="s">
        <v>1562</v>
      </c>
      <c r="H801" s="7">
        <v>0.15</v>
      </c>
      <c r="I801" t="e">
        <v>#N/A</v>
      </c>
    </row>
    <row r="802" spans="1:9" ht="12" customHeight="1">
      <c r="A802" t="s">
        <v>1133</v>
      </c>
      <c r="B802" t="s">
        <v>1708</v>
      </c>
      <c r="C802" s="1">
        <v>11739</v>
      </c>
      <c r="D802" s="1">
        <f t="shared" si="12"/>
        <v>11739</v>
      </c>
      <c r="E802" s="3" t="s">
        <v>659</v>
      </c>
      <c r="F802" t="s">
        <v>1565</v>
      </c>
      <c r="G802" t="s">
        <v>1562</v>
      </c>
      <c r="H802" s="7">
        <v>1.0330000000000001</v>
      </c>
      <c r="I802">
        <v>180</v>
      </c>
    </row>
    <row r="803" spans="1:9" ht="12" customHeight="1">
      <c r="A803" t="s">
        <v>1133</v>
      </c>
      <c r="B803" t="s">
        <v>1708</v>
      </c>
      <c r="C803" s="1" t="s">
        <v>1134</v>
      </c>
      <c r="D803" s="1">
        <f t="shared" si="12"/>
        <v>7188</v>
      </c>
      <c r="E803" s="3" t="s">
        <v>1135</v>
      </c>
      <c r="F803" t="s">
        <v>1565</v>
      </c>
      <c r="G803" t="s">
        <v>1562</v>
      </c>
      <c r="H803" s="7">
        <v>0.1</v>
      </c>
      <c r="I803">
        <v>120</v>
      </c>
    </row>
    <row r="804" spans="1:9" ht="12" customHeight="1">
      <c r="A804" t="s">
        <v>1711</v>
      </c>
      <c r="B804" t="s">
        <v>1712</v>
      </c>
      <c r="C804" s="1">
        <v>9872</v>
      </c>
      <c r="D804" s="1">
        <f t="shared" si="12"/>
        <v>9872</v>
      </c>
      <c r="E804" t="s">
        <v>285</v>
      </c>
      <c r="F804" t="s">
        <v>1568</v>
      </c>
      <c r="G804" t="s">
        <v>1569</v>
      </c>
      <c r="H804" s="7">
        <v>2.35</v>
      </c>
      <c r="I804">
        <v>1500</v>
      </c>
    </row>
    <row r="805" spans="1:9" ht="12" customHeight="1">
      <c r="A805" t="s">
        <v>1711</v>
      </c>
      <c r="B805" t="s">
        <v>1712</v>
      </c>
      <c r="C805" s="1">
        <v>9873</v>
      </c>
      <c r="D805" s="1">
        <f t="shared" si="12"/>
        <v>9873</v>
      </c>
      <c r="E805" t="s">
        <v>286</v>
      </c>
      <c r="F805" t="s">
        <v>1568</v>
      </c>
      <c r="G805" t="s">
        <v>1569</v>
      </c>
      <c r="H805" s="7">
        <v>2.3499999999999996</v>
      </c>
      <c r="I805">
        <v>999</v>
      </c>
    </row>
    <row r="806" spans="1:9" ht="12" customHeight="1">
      <c r="A806" t="s">
        <v>1711</v>
      </c>
      <c r="B806" t="s">
        <v>1712</v>
      </c>
      <c r="C806" s="1">
        <v>9874</v>
      </c>
      <c r="D806" s="1">
        <f t="shared" si="12"/>
        <v>9874</v>
      </c>
      <c r="E806" t="s">
        <v>287</v>
      </c>
      <c r="F806" t="s">
        <v>1568</v>
      </c>
      <c r="G806" t="s">
        <v>1569</v>
      </c>
      <c r="H806" s="7">
        <v>1.4000000000000004</v>
      </c>
      <c r="I806">
        <v>999</v>
      </c>
    </row>
    <row r="807" spans="1:9" ht="12" customHeight="1">
      <c r="A807" t="s">
        <v>1711</v>
      </c>
      <c r="B807" t="s">
        <v>1712</v>
      </c>
      <c r="C807" s="1">
        <v>9878</v>
      </c>
      <c r="D807" s="1">
        <f t="shared" si="12"/>
        <v>9878</v>
      </c>
      <c r="E807" t="s">
        <v>288</v>
      </c>
      <c r="F807" t="s">
        <v>1568</v>
      </c>
      <c r="G807" t="s">
        <v>1569</v>
      </c>
      <c r="H807" s="7">
        <v>1.4</v>
      </c>
      <c r="I807">
        <v>999</v>
      </c>
    </row>
    <row r="808" spans="1:9" ht="12" customHeight="1">
      <c r="A808" t="s">
        <v>1711</v>
      </c>
      <c r="B808" t="s">
        <v>1712</v>
      </c>
      <c r="C808" s="1">
        <v>9879</v>
      </c>
      <c r="D808" s="1">
        <f t="shared" si="12"/>
        <v>9879</v>
      </c>
      <c r="E808" t="s">
        <v>289</v>
      </c>
      <c r="F808" t="s">
        <v>1568</v>
      </c>
      <c r="G808" t="s">
        <v>1569</v>
      </c>
      <c r="H808" s="7">
        <v>1.4000000000000004</v>
      </c>
      <c r="I808">
        <v>999</v>
      </c>
    </row>
    <row r="809" spans="1:9" ht="12" customHeight="1">
      <c r="A809" t="s">
        <v>1711</v>
      </c>
      <c r="B809" t="s">
        <v>1712</v>
      </c>
      <c r="C809" s="1">
        <v>9881</v>
      </c>
      <c r="D809" s="1">
        <f t="shared" si="12"/>
        <v>9881</v>
      </c>
      <c r="E809" t="s">
        <v>290</v>
      </c>
      <c r="F809" t="s">
        <v>1568</v>
      </c>
      <c r="G809" t="s">
        <v>1569</v>
      </c>
      <c r="H809" s="7">
        <v>1.4</v>
      </c>
      <c r="I809">
        <v>999</v>
      </c>
    </row>
    <row r="810" spans="1:9" ht="12" customHeight="1">
      <c r="A810" t="s">
        <v>1711</v>
      </c>
      <c r="B810" t="s">
        <v>1712</v>
      </c>
      <c r="C810" s="1">
        <v>9882</v>
      </c>
      <c r="D810" s="1">
        <f t="shared" si="12"/>
        <v>9882</v>
      </c>
      <c r="E810" t="s">
        <v>291</v>
      </c>
      <c r="F810" t="s">
        <v>1568</v>
      </c>
      <c r="G810" t="s">
        <v>1569</v>
      </c>
      <c r="H810" s="7">
        <v>0.62999999999999923</v>
      </c>
      <c r="I810">
        <v>999</v>
      </c>
    </row>
    <row r="811" spans="1:9" ht="12" customHeight="1">
      <c r="A811" t="s">
        <v>1711</v>
      </c>
      <c r="B811" t="s">
        <v>1712</v>
      </c>
      <c r="C811" s="1">
        <v>9883</v>
      </c>
      <c r="D811" s="1">
        <f t="shared" si="12"/>
        <v>9883</v>
      </c>
      <c r="E811" t="s">
        <v>292</v>
      </c>
      <c r="F811" t="s">
        <v>1568</v>
      </c>
      <c r="G811" t="s">
        <v>1569</v>
      </c>
      <c r="H811" s="7">
        <v>0.70000000000000029</v>
      </c>
      <c r="I811">
        <v>999</v>
      </c>
    </row>
    <row r="812" spans="1:9" ht="12" customHeight="1">
      <c r="A812" t="s">
        <v>1711</v>
      </c>
      <c r="B812" t="s">
        <v>1712</v>
      </c>
      <c r="C812" s="1">
        <v>9885</v>
      </c>
      <c r="D812" s="1">
        <f t="shared" si="12"/>
        <v>9885</v>
      </c>
      <c r="E812" t="s">
        <v>293</v>
      </c>
      <c r="F812" t="s">
        <v>1568</v>
      </c>
      <c r="G812" t="s">
        <v>1569</v>
      </c>
      <c r="H812" s="7">
        <v>0.56000000000000039</v>
      </c>
      <c r="I812">
        <v>720</v>
      </c>
    </row>
    <row r="813" spans="1:9" ht="12" customHeight="1">
      <c r="A813" t="s">
        <v>1711</v>
      </c>
      <c r="B813" t="s">
        <v>1712</v>
      </c>
      <c r="C813" s="1">
        <v>12136</v>
      </c>
      <c r="D813" s="1">
        <f t="shared" si="12"/>
        <v>12136</v>
      </c>
      <c r="E813" t="s">
        <v>784</v>
      </c>
      <c r="F813" t="s">
        <v>1621</v>
      </c>
      <c r="G813" t="s">
        <v>1569</v>
      </c>
      <c r="H813" s="7">
        <v>1</v>
      </c>
      <c r="I813" t="e">
        <v>#N/A</v>
      </c>
    </row>
    <row r="814" spans="1:9" ht="12" customHeight="1">
      <c r="A814" t="s">
        <v>1165</v>
      </c>
      <c r="B814" t="s">
        <v>1713</v>
      </c>
      <c r="C814" s="1">
        <v>758</v>
      </c>
      <c r="D814" s="1">
        <f t="shared" si="12"/>
        <v>758</v>
      </c>
      <c r="E814" s="3" t="s">
        <v>22</v>
      </c>
      <c r="F814" t="s">
        <v>1598</v>
      </c>
      <c r="G814" t="s">
        <v>1569</v>
      </c>
      <c r="H814" s="7">
        <v>1</v>
      </c>
      <c r="I814">
        <v>365</v>
      </c>
    </row>
    <row r="815" spans="1:9" ht="12" customHeight="1">
      <c r="A815" t="s">
        <v>1165</v>
      </c>
      <c r="B815" t="s">
        <v>1713</v>
      </c>
      <c r="C815" s="1">
        <v>759</v>
      </c>
      <c r="D815" s="1">
        <f t="shared" si="12"/>
        <v>759</v>
      </c>
      <c r="E815" t="s">
        <v>166</v>
      </c>
      <c r="F815" t="s">
        <v>1598</v>
      </c>
      <c r="G815" t="s">
        <v>1569</v>
      </c>
      <c r="H815" s="7">
        <v>1</v>
      </c>
      <c r="I815" t="e">
        <v>#N/A</v>
      </c>
    </row>
    <row r="816" spans="1:9" ht="12" customHeight="1">
      <c r="A816" t="s">
        <v>1165</v>
      </c>
      <c r="B816" t="s">
        <v>1713</v>
      </c>
      <c r="C816" s="1">
        <v>760</v>
      </c>
      <c r="D816" s="1">
        <f t="shared" si="12"/>
        <v>760</v>
      </c>
      <c r="E816" s="3" t="s">
        <v>165</v>
      </c>
      <c r="F816" t="s">
        <v>1598</v>
      </c>
      <c r="G816" t="s">
        <v>1569</v>
      </c>
      <c r="H816" s="7">
        <v>1</v>
      </c>
      <c r="I816">
        <v>365</v>
      </c>
    </row>
    <row r="817" spans="1:9" ht="12" customHeight="1">
      <c r="A817" t="s">
        <v>1165</v>
      </c>
      <c r="B817" t="s">
        <v>1713</v>
      </c>
      <c r="C817" s="1">
        <v>2389</v>
      </c>
      <c r="D817" s="1">
        <f t="shared" si="12"/>
        <v>2389</v>
      </c>
      <c r="E817" s="3" t="s">
        <v>266</v>
      </c>
      <c r="F817" t="s">
        <v>1598</v>
      </c>
      <c r="G817" t="s">
        <v>1569</v>
      </c>
      <c r="H817" s="7">
        <v>1</v>
      </c>
      <c r="I817">
        <v>365</v>
      </c>
    </row>
    <row r="818" spans="1:9" ht="12" customHeight="1">
      <c r="A818" t="s">
        <v>1165</v>
      </c>
      <c r="B818" t="s">
        <v>1713</v>
      </c>
      <c r="C818" s="1">
        <v>2390</v>
      </c>
      <c r="D818" s="1">
        <f t="shared" si="12"/>
        <v>2390</v>
      </c>
      <c r="E818" s="3" t="s">
        <v>267</v>
      </c>
      <c r="F818" t="s">
        <v>1598</v>
      </c>
      <c r="G818" t="s">
        <v>1569</v>
      </c>
      <c r="H818" s="7">
        <v>1</v>
      </c>
      <c r="I818">
        <v>365</v>
      </c>
    </row>
    <row r="819" spans="1:9" ht="12" customHeight="1">
      <c r="A819" t="s">
        <v>1165</v>
      </c>
      <c r="B819" t="s">
        <v>1713</v>
      </c>
      <c r="C819" s="1">
        <v>5360</v>
      </c>
      <c r="D819" s="1">
        <f t="shared" si="12"/>
        <v>5360</v>
      </c>
      <c r="E819" s="3" t="s">
        <v>103</v>
      </c>
      <c r="F819" t="s">
        <v>1598</v>
      </c>
      <c r="G819" t="s">
        <v>1569</v>
      </c>
      <c r="H819" s="7">
        <v>1</v>
      </c>
      <c r="I819">
        <v>365</v>
      </c>
    </row>
    <row r="820" spans="1:9" ht="12" customHeight="1">
      <c r="A820" t="s">
        <v>1165</v>
      </c>
      <c r="B820" t="s">
        <v>1713</v>
      </c>
      <c r="C820" s="1">
        <v>9103</v>
      </c>
      <c r="D820" s="1">
        <f t="shared" si="12"/>
        <v>9103</v>
      </c>
      <c r="E820" s="3" t="s">
        <v>1176</v>
      </c>
      <c r="F820" t="s">
        <v>1598</v>
      </c>
      <c r="G820" t="s">
        <v>1569</v>
      </c>
      <c r="H820" s="7">
        <v>0.19999999999999998</v>
      </c>
      <c r="I820">
        <v>240</v>
      </c>
    </row>
    <row r="821" spans="1:9" ht="12" customHeight="1">
      <c r="A821" t="s">
        <v>1165</v>
      </c>
      <c r="B821" t="s">
        <v>1713</v>
      </c>
      <c r="C821" s="1">
        <v>10023</v>
      </c>
      <c r="D821" s="1">
        <f t="shared" si="12"/>
        <v>10023</v>
      </c>
      <c r="E821" s="3" t="s">
        <v>1166</v>
      </c>
      <c r="F821" t="s">
        <v>1598</v>
      </c>
      <c r="G821" t="s">
        <v>1569</v>
      </c>
      <c r="H821" s="7">
        <v>1</v>
      </c>
      <c r="I821">
        <v>240</v>
      </c>
    </row>
    <row r="822" spans="1:9" ht="12" customHeight="1">
      <c r="A822" t="s">
        <v>1165</v>
      </c>
      <c r="B822" t="s">
        <v>1713</v>
      </c>
      <c r="C822" s="1">
        <v>10025</v>
      </c>
      <c r="D822" s="1">
        <f t="shared" si="12"/>
        <v>10025</v>
      </c>
      <c r="E822" s="3" t="s">
        <v>1170</v>
      </c>
      <c r="F822" t="s">
        <v>1598</v>
      </c>
      <c r="G822" t="s">
        <v>1569</v>
      </c>
      <c r="H822" s="7">
        <v>1</v>
      </c>
      <c r="I822">
        <v>365</v>
      </c>
    </row>
    <row r="823" spans="1:9" ht="12" customHeight="1">
      <c r="A823" t="s">
        <v>1165</v>
      </c>
      <c r="B823" t="s">
        <v>1713</v>
      </c>
      <c r="C823" s="1">
        <v>10026</v>
      </c>
      <c r="D823" s="1">
        <f t="shared" si="12"/>
        <v>10026</v>
      </c>
      <c r="E823" s="3" t="s">
        <v>1167</v>
      </c>
      <c r="F823" t="s">
        <v>1598</v>
      </c>
      <c r="G823" t="s">
        <v>1569</v>
      </c>
      <c r="H823" s="7">
        <v>1</v>
      </c>
      <c r="I823">
        <v>365</v>
      </c>
    </row>
    <row r="824" spans="1:9" ht="12" customHeight="1">
      <c r="A824" t="s">
        <v>1165</v>
      </c>
      <c r="B824" t="s">
        <v>1713</v>
      </c>
      <c r="C824" s="1">
        <v>10027</v>
      </c>
      <c r="D824" s="1">
        <f t="shared" si="12"/>
        <v>10027</v>
      </c>
      <c r="E824" s="3" t="s">
        <v>1168</v>
      </c>
      <c r="F824" t="s">
        <v>1598</v>
      </c>
      <c r="G824" t="s">
        <v>1569</v>
      </c>
      <c r="H824" s="7">
        <v>1</v>
      </c>
      <c r="I824">
        <v>240</v>
      </c>
    </row>
    <row r="825" spans="1:9" ht="12" customHeight="1">
      <c r="A825" t="s">
        <v>1165</v>
      </c>
      <c r="B825" t="s">
        <v>1713</v>
      </c>
      <c r="C825" s="1">
        <v>10028</v>
      </c>
      <c r="D825" s="1">
        <f t="shared" si="12"/>
        <v>10028</v>
      </c>
      <c r="E825" s="3" t="s">
        <v>1169</v>
      </c>
      <c r="F825" t="s">
        <v>1598</v>
      </c>
      <c r="G825" t="s">
        <v>1569</v>
      </c>
      <c r="H825" s="7">
        <v>1</v>
      </c>
      <c r="I825">
        <v>365</v>
      </c>
    </row>
    <row r="826" spans="1:9" ht="12" customHeight="1">
      <c r="A826" t="s">
        <v>1165</v>
      </c>
      <c r="B826" t="s">
        <v>1713</v>
      </c>
      <c r="C826" s="1">
        <v>10439</v>
      </c>
      <c r="D826" s="1">
        <f t="shared" si="12"/>
        <v>10439</v>
      </c>
      <c r="E826" s="3" t="s">
        <v>1178</v>
      </c>
      <c r="F826" t="s">
        <v>1598</v>
      </c>
      <c r="G826" t="s">
        <v>1562</v>
      </c>
      <c r="H826" s="7">
        <v>0.25</v>
      </c>
      <c r="I826">
        <v>365</v>
      </c>
    </row>
    <row r="827" spans="1:9" ht="12" customHeight="1">
      <c r="A827" t="s">
        <v>1165</v>
      </c>
      <c r="B827" t="s">
        <v>1713</v>
      </c>
      <c r="C827" s="1">
        <v>10440</v>
      </c>
      <c r="D827" s="1">
        <f t="shared" si="12"/>
        <v>10440</v>
      </c>
      <c r="E827" s="3" t="s">
        <v>1179</v>
      </c>
      <c r="F827" t="s">
        <v>1598</v>
      </c>
      <c r="G827" t="s">
        <v>1562</v>
      </c>
      <c r="H827" s="7">
        <v>0.19999999999999998</v>
      </c>
      <c r="I827">
        <v>365</v>
      </c>
    </row>
    <row r="828" spans="1:9" ht="12" customHeight="1">
      <c r="A828" t="s">
        <v>1165</v>
      </c>
      <c r="B828" t="s">
        <v>1713</v>
      </c>
      <c r="C828" s="1">
        <v>10782</v>
      </c>
      <c r="D828" s="1">
        <f t="shared" si="12"/>
        <v>10782</v>
      </c>
      <c r="E828" s="3" t="s">
        <v>503</v>
      </c>
      <c r="F828" t="s">
        <v>1598</v>
      </c>
      <c r="G828" t="s">
        <v>1569</v>
      </c>
      <c r="H828" s="7">
        <v>1</v>
      </c>
      <c r="I828">
        <v>270</v>
      </c>
    </row>
    <row r="829" spans="1:9" ht="12" customHeight="1">
      <c r="A829" t="s">
        <v>1165</v>
      </c>
      <c r="B829" t="s">
        <v>1713</v>
      </c>
      <c r="C829" s="1">
        <v>10783</v>
      </c>
      <c r="D829" s="1">
        <f t="shared" si="12"/>
        <v>10783</v>
      </c>
      <c r="E829" s="3" t="s">
        <v>1171</v>
      </c>
      <c r="F829" t="s">
        <v>1598</v>
      </c>
      <c r="G829" t="s">
        <v>1569</v>
      </c>
      <c r="H829" s="7">
        <v>1</v>
      </c>
      <c r="I829">
        <v>365</v>
      </c>
    </row>
    <row r="830" spans="1:9" ht="12" customHeight="1">
      <c r="A830" t="s">
        <v>1165</v>
      </c>
      <c r="B830" t="s">
        <v>1713</v>
      </c>
      <c r="C830" s="1">
        <v>10785</v>
      </c>
      <c r="D830" s="1">
        <f t="shared" si="12"/>
        <v>10785</v>
      </c>
      <c r="E830" t="s">
        <v>1177</v>
      </c>
      <c r="F830" t="s">
        <v>1598</v>
      </c>
      <c r="G830" t="s">
        <v>1569</v>
      </c>
      <c r="H830" s="7">
        <v>0.2</v>
      </c>
      <c r="I830" t="e">
        <v>#N/A</v>
      </c>
    </row>
    <row r="831" spans="1:9" ht="12" customHeight="1">
      <c r="A831" t="s">
        <v>1165</v>
      </c>
      <c r="B831" t="s">
        <v>1713</v>
      </c>
      <c r="C831" s="1">
        <v>10863</v>
      </c>
      <c r="D831" s="1">
        <f t="shared" si="12"/>
        <v>10863</v>
      </c>
      <c r="E831" t="s">
        <v>1175</v>
      </c>
      <c r="F831" t="s">
        <v>1598</v>
      </c>
      <c r="G831" t="s">
        <v>1569</v>
      </c>
      <c r="H831" s="7">
        <v>1</v>
      </c>
      <c r="I831" t="e">
        <v>#N/A</v>
      </c>
    </row>
    <row r="832" spans="1:9" ht="12" customHeight="1">
      <c r="A832" t="s">
        <v>1165</v>
      </c>
      <c r="B832" t="s">
        <v>1713</v>
      </c>
      <c r="C832" s="1">
        <v>11429</v>
      </c>
      <c r="D832" s="1">
        <f t="shared" si="12"/>
        <v>11429</v>
      </c>
      <c r="E832" t="s">
        <v>621</v>
      </c>
      <c r="F832" t="s">
        <v>1598</v>
      </c>
      <c r="G832" t="s">
        <v>1562</v>
      </c>
      <c r="H832" s="7" t="e">
        <v>#N/A</v>
      </c>
      <c r="I832" t="e">
        <v>#N/A</v>
      </c>
    </row>
    <row r="833" spans="1:9" ht="12" customHeight="1">
      <c r="A833" t="s">
        <v>1165</v>
      </c>
      <c r="B833" t="s">
        <v>1713</v>
      </c>
      <c r="C833" s="1">
        <v>11430</v>
      </c>
      <c r="D833" s="1">
        <f t="shared" si="12"/>
        <v>11430</v>
      </c>
      <c r="E833" s="3" t="s">
        <v>622</v>
      </c>
      <c r="F833" t="s">
        <v>1598</v>
      </c>
      <c r="G833" t="s">
        <v>1569</v>
      </c>
      <c r="H833" s="7">
        <v>1</v>
      </c>
      <c r="I833">
        <v>240</v>
      </c>
    </row>
    <row r="834" spans="1:9" ht="12" customHeight="1">
      <c r="A834" t="s">
        <v>1165</v>
      </c>
      <c r="B834" t="s">
        <v>1713</v>
      </c>
      <c r="C834" s="1">
        <v>11431</v>
      </c>
      <c r="D834" s="1">
        <f t="shared" si="12"/>
        <v>11431</v>
      </c>
      <c r="E834" t="s">
        <v>623</v>
      </c>
      <c r="F834" t="s">
        <v>1598</v>
      </c>
      <c r="G834" t="s">
        <v>1569</v>
      </c>
      <c r="H834" s="7">
        <v>1</v>
      </c>
      <c r="I834" t="e">
        <v>#N/A</v>
      </c>
    </row>
    <row r="835" spans="1:9" ht="12" customHeight="1">
      <c r="A835" t="s">
        <v>1165</v>
      </c>
      <c r="B835" t="s">
        <v>1713</v>
      </c>
      <c r="C835" s="1">
        <v>12248</v>
      </c>
      <c r="D835" s="1">
        <f t="shared" si="12"/>
        <v>12248</v>
      </c>
      <c r="E835" s="3" t="s">
        <v>1174</v>
      </c>
      <c r="F835" t="s">
        <v>1598</v>
      </c>
      <c r="G835" t="s">
        <v>1569</v>
      </c>
      <c r="H835" s="7">
        <v>1</v>
      </c>
      <c r="I835">
        <v>300</v>
      </c>
    </row>
    <row r="836" spans="1:9" ht="12" customHeight="1">
      <c r="A836" t="s">
        <v>1165</v>
      </c>
      <c r="B836" t="s">
        <v>1713</v>
      </c>
      <c r="C836" s="1" t="s">
        <v>1172</v>
      </c>
      <c r="D836" s="1">
        <f t="shared" si="12"/>
        <v>12388</v>
      </c>
      <c r="E836" s="3" t="s">
        <v>1173</v>
      </c>
      <c r="F836" t="s">
        <v>1598</v>
      </c>
      <c r="G836" t="s">
        <v>1569</v>
      </c>
      <c r="H836" s="7">
        <v>0.5</v>
      </c>
      <c r="I836">
        <v>240</v>
      </c>
    </row>
    <row r="837" spans="1:9" ht="12" customHeight="1">
      <c r="A837" t="s">
        <v>1045</v>
      </c>
      <c r="B837" t="s">
        <v>1714</v>
      </c>
      <c r="C837" s="1" t="s">
        <v>1046</v>
      </c>
      <c r="D837" s="1">
        <f t="shared" si="12"/>
        <v>4407</v>
      </c>
      <c r="E837" s="3" t="s">
        <v>1047</v>
      </c>
      <c r="F837" t="s">
        <v>1613</v>
      </c>
      <c r="G837" t="s">
        <v>1562</v>
      </c>
      <c r="H837" s="7">
        <v>0.2</v>
      </c>
      <c r="I837">
        <v>30</v>
      </c>
    </row>
    <row r="838" spans="1:9" ht="12" customHeight="1">
      <c r="A838" t="s">
        <v>1045</v>
      </c>
      <c r="B838" t="s">
        <v>1714</v>
      </c>
      <c r="C838" s="1" t="s">
        <v>1048</v>
      </c>
      <c r="D838" s="1">
        <f t="shared" si="12"/>
        <v>4408</v>
      </c>
      <c r="E838" s="3" t="s">
        <v>1049</v>
      </c>
      <c r="F838" t="s">
        <v>1613</v>
      </c>
      <c r="G838" t="s">
        <v>1562</v>
      </c>
      <c r="H838" s="7">
        <v>0.2</v>
      </c>
      <c r="I838">
        <v>30</v>
      </c>
    </row>
    <row r="839" spans="1:9" ht="12" customHeight="1">
      <c r="A839" t="s">
        <v>1045</v>
      </c>
      <c r="B839" t="s">
        <v>1714</v>
      </c>
      <c r="C839" s="1" t="s">
        <v>1050</v>
      </c>
      <c r="D839" s="1">
        <f t="shared" si="12"/>
        <v>4409</v>
      </c>
      <c r="E839" s="3" t="s">
        <v>1051</v>
      </c>
      <c r="F839" t="s">
        <v>1613</v>
      </c>
      <c r="G839" t="s">
        <v>1562</v>
      </c>
      <c r="H839" s="7">
        <v>0.19999999999999998</v>
      </c>
      <c r="I839">
        <v>30</v>
      </c>
    </row>
    <row r="840" spans="1:9" ht="12" customHeight="1">
      <c r="A840" t="s">
        <v>1045</v>
      </c>
      <c r="B840" t="s">
        <v>1714</v>
      </c>
      <c r="C840" s="1" t="s">
        <v>1052</v>
      </c>
      <c r="D840" s="1">
        <f t="shared" si="12"/>
        <v>4410</v>
      </c>
      <c r="E840" s="3" t="s">
        <v>1053</v>
      </c>
      <c r="F840" t="s">
        <v>1613</v>
      </c>
      <c r="G840" t="s">
        <v>1562</v>
      </c>
      <c r="H840" s="7">
        <v>0.20000000000000018</v>
      </c>
      <c r="I840">
        <v>30</v>
      </c>
    </row>
    <row r="841" spans="1:9" ht="12" customHeight="1">
      <c r="A841" t="s">
        <v>1045</v>
      </c>
      <c r="B841" t="s">
        <v>1714</v>
      </c>
      <c r="C841" s="1">
        <v>11825</v>
      </c>
      <c r="D841" s="1">
        <f t="shared" si="12"/>
        <v>11825</v>
      </c>
      <c r="E841" s="3" t="s">
        <v>1054</v>
      </c>
      <c r="F841" t="s">
        <v>1613</v>
      </c>
      <c r="G841" t="s">
        <v>1562</v>
      </c>
      <c r="H841" s="7">
        <v>0.12999999999999984</v>
      </c>
      <c r="I841">
        <v>30</v>
      </c>
    </row>
    <row r="842" spans="1:9" ht="12" customHeight="1">
      <c r="A842" t="s">
        <v>1045</v>
      </c>
      <c r="B842" t="s">
        <v>1714</v>
      </c>
      <c r="C842" s="1">
        <v>11826</v>
      </c>
      <c r="D842" s="1">
        <f t="shared" si="12"/>
        <v>11826</v>
      </c>
      <c r="E842" t="s">
        <v>1055</v>
      </c>
      <c r="F842" t="s">
        <v>1613</v>
      </c>
      <c r="G842" t="s">
        <v>1562</v>
      </c>
      <c r="H842" s="7">
        <v>0.13</v>
      </c>
      <c r="I842" t="e">
        <v>#N/A</v>
      </c>
    </row>
    <row r="843" spans="1:9" ht="12" customHeight="1">
      <c r="A843" t="s">
        <v>1045</v>
      </c>
      <c r="B843" t="s">
        <v>1714</v>
      </c>
      <c r="C843" s="1">
        <v>11833</v>
      </c>
      <c r="D843" s="1">
        <f t="shared" si="12"/>
        <v>11833</v>
      </c>
      <c r="E843" s="3" t="s">
        <v>1056</v>
      </c>
      <c r="F843" t="s">
        <v>1613</v>
      </c>
      <c r="G843" t="s">
        <v>1562</v>
      </c>
      <c r="H843" s="7">
        <v>0.44999999999999996</v>
      </c>
      <c r="I843">
        <v>42</v>
      </c>
    </row>
    <row r="844" spans="1:9" ht="12" customHeight="1">
      <c r="A844" t="s">
        <v>1045</v>
      </c>
      <c r="B844" t="s">
        <v>1714</v>
      </c>
      <c r="C844" s="1">
        <v>11834</v>
      </c>
      <c r="D844" s="1">
        <f t="shared" si="12"/>
        <v>11834</v>
      </c>
      <c r="E844" s="3" t="s">
        <v>1057</v>
      </c>
      <c r="F844" t="s">
        <v>1613</v>
      </c>
      <c r="G844" t="s">
        <v>1562</v>
      </c>
      <c r="H844" s="7">
        <v>0.44999999999999979</v>
      </c>
      <c r="I844">
        <v>42</v>
      </c>
    </row>
    <row r="845" spans="1:9" ht="12" customHeight="1">
      <c r="A845" t="s">
        <v>1045</v>
      </c>
      <c r="B845" t="s">
        <v>1714</v>
      </c>
      <c r="C845" s="1">
        <v>11827</v>
      </c>
      <c r="D845" s="1">
        <f t="shared" si="12"/>
        <v>11827</v>
      </c>
      <c r="E845" s="3" t="s">
        <v>1058</v>
      </c>
      <c r="F845" t="s">
        <v>1613</v>
      </c>
      <c r="G845" t="s">
        <v>1562</v>
      </c>
      <c r="H845" s="7">
        <v>0.39999999999999997</v>
      </c>
      <c r="I845">
        <v>33</v>
      </c>
    </row>
    <row r="846" spans="1:9" ht="12" customHeight="1">
      <c r="A846" t="s">
        <v>1045</v>
      </c>
      <c r="B846" t="s">
        <v>1714</v>
      </c>
      <c r="C846" s="1">
        <v>11828</v>
      </c>
      <c r="D846" s="1">
        <f t="shared" si="12"/>
        <v>11828</v>
      </c>
      <c r="E846" s="3" t="s">
        <v>1059</v>
      </c>
      <c r="F846" t="s">
        <v>1613</v>
      </c>
      <c r="G846" t="s">
        <v>1562</v>
      </c>
      <c r="H846" s="7">
        <v>0.4</v>
      </c>
      <c r="I846">
        <v>33</v>
      </c>
    </row>
    <row r="847" spans="1:9" ht="12" customHeight="1">
      <c r="A847" t="s">
        <v>1045</v>
      </c>
      <c r="B847" t="s">
        <v>1714</v>
      </c>
      <c r="C847" s="1">
        <v>11829</v>
      </c>
      <c r="D847" s="1">
        <f t="shared" ref="D847:D910" si="13">+C847*1</f>
        <v>11829</v>
      </c>
      <c r="E847" s="3" t="s">
        <v>1060</v>
      </c>
      <c r="F847" t="s">
        <v>1613</v>
      </c>
      <c r="G847" t="s">
        <v>1562</v>
      </c>
      <c r="H847" s="7">
        <v>0.4</v>
      </c>
      <c r="I847">
        <v>33</v>
      </c>
    </row>
    <row r="848" spans="1:9" ht="12" customHeight="1">
      <c r="A848" t="s">
        <v>1045</v>
      </c>
      <c r="B848" t="s">
        <v>1714</v>
      </c>
      <c r="C848" s="1">
        <v>11830</v>
      </c>
      <c r="D848" s="1">
        <f t="shared" si="13"/>
        <v>11830</v>
      </c>
      <c r="E848" s="3" t="s">
        <v>1061</v>
      </c>
      <c r="F848" t="s">
        <v>1613</v>
      </c>
      <c r="G848" t="s">
        <v>1562</v>
      </c>
      <c r="H848" s="7">
        <v>0.39999999999999997</v>
      </c>
      <c r="I848">
        <v>33</v>
      </c>
    </row>
    <row r="849" spans="1:9" ht="12" customHeight="1">
      <c r="A849" t="s">
        <v>1045</v>
      </c>
      <c r="B849" t="s">
        <v>1714</v>
      </c>
      <c r="C849" s="1">
        <v>11831</v>
      </c>
      <c r="D849" s="1">
        <f t="shared" si="13"/>
        <v>11831</v>
      </c>
      <c r="E849" s="3" t="s">
        <v>1062</v>
      </c>
      <c r="F849" t="s">
        <v>1613</v>
      </c>
      <c r="G849" t="s">
        <v>1562</v>
      </c>
      <c r="H849" s="7">
        <v>0.39999999999999997</v>
      </c>
      <c r="I849">
        <v>33</v>
      </c>
    </row>
    <row r="850" spans="1:9" ht="12" customHeight="1">
      <c r="A850" t="s">
        <v>1045</v>
      </c>
      <c r="B850" t="s">
        <v>1714</v>
      </c>
      <c r="C850" s="1">
        <v>11831</v>
      </c>
      <c r="D850" s="1">
        <f t="shared" si="13"/>
        <v>11831</v>
      </c>
      <c r="E850" t="s">
        <v>1063</v>
      </c>
      <c r="F850" t="s">
        <v>1613</v>
      </c>
      <c r="G850" t="s">
        <v>1562</v>
      </c>
      <c r="H850" s="7">
        <v>0.39999999999999997</v>
      </c>
      <c r="I850">
        <v>33</v>
      </c>
    </row>
    <row r="851" spans="1:9" ht="12" customHeight="1">
      <c r="A851" t="s">
        <v>1045</v>
      </c>
      <c r="B851" t="s">
        <v>1714</v>
      </c>
      <c r="C851" s="1">
        <v>11835</v>
      </c>
      <c r="D851" s="1">
        <f t="shared" si="13"/>
        <v>11835</v>
      </c>
      <c r="E851" s="3" t="s">
        <v>1064</v>
      </c>
      <c r="F851" t="s">
        <v>1613</v>
      </c>
      <c r="G851" t="s">
        <v>1562</v>
      </c>
      <c r="H851" s="7">
        <v>0.5</v>
      </c>
      <c r="I851">
        <v>24</v>
      </c>
    </row>
    <row r="852" spans="1:9" ht="12" customHeight="1">
      <c r="A852" t="s">
        <v>1715</v>
      </c>
      <c r="B852" t="s">
        <v>1716</v>
      </c>
      <c r="C852" s="1">
        <v>9002</v>
      </c>
      <c r="D852" s="1">
        <f t="shared" si="13"/>
        <v>9002</v>
      </c>
      <c r="E852" t="s">
        <v>956</v>
      </c>
      <c r="F852" t="s">
        <v>1574</v>
      </c>
      <c r="G852" t="s">
        <v>1562</v>
      </c>
      <c r="H852" s="7">
        <v>1</v>
      </c>
      <c r="I852" t="e">
        <v>#N/A</v>
      </c>
    </row>
    <row r="853" spans="1:9" ht="12" customHeight="1">
      <c r="A853" t="s">
        <v>1715</v>
      </c>
      <c r="B853" t="s">
        <v>1716</v>
      </c>
      <c r="C853" s="1">
        <v>12146</v>
      </c>
      <c r="D853" s="1">
        <f t="shared" si="13"/>
        <v>12146</v>
      </c>
      <c r="E853" t="s">
        <v>788</v>
      </c>
      <c r="F853" t="s">
        <v>1574</v>
      </c>
      <c r="G853" t="s">
        <v>1562</v>
      </c>
      <c r="H853" s="7">
        <v>1</v>
      </c>
      <c r="I853" t="e">
        <v>#N/A</v>
      </c>
    </row>
    <row r="854" spans="1:9" ht="12" customHeight="1">
      <c r="A854" t="s">
        <v>1715</v>
      </c>
      <c r="B854" t="s">
        <v>1716</v>
      </c>
      <c r="C854" s="1">
        <v>12147</v>
      </c>
      <c r="D854" s="1">
        <f t="shared" si="13"/>
        <v>12147</v>
      </c>
      <c r="E854" t="s">
        <v>789</v>
      </c>
      <c r="F854" t="s">
        <v>1574</v>
      </c>
      <c r="G854" t="s">
        <v>1562</v>
      </c>
      <c r="H854" s="7">
        <v>1</v>
      </c>
      <c r="I854" t="e">
        <v>#N/A</v>
      </c>
    </row>
    <row r="855" spans="1:9" ht="12" customHeight="1">
      <c r="A855" t="s">
        <v>1715</v>
      </c>
      <c r="B855" t="s">
        <v>1716</v>
      </c>
      <c r="C855" s="1">
        <v>12158</v>
      </c>
      <c r="D855" s="1">
        <f t="shared" si="13"/>
        <v>12158</v>
      </c>
      <c r="E855" t="s">
        <v>793</v>
      </c>
      <c r="F855" t="s">
        <v>1574</v>
      </c>
      <c r="G855" t="s">
        <v>1562</v>
      </c>
      <c r="H855" s="7" t="e">
        <v>#N/A</v>
      </c>
      <c r="I855" t="e">
        <v>#N/A</v>
      </c>
    </row>
    <row r="856" spans="1:9" ht="12" customHeight="1">
      <c r="A856" t="s">
        <v>1715</v>
      </c>
      <c r="B856" t="s">
        <v>1716</v>
      </c>
      <c r="C856" s="1">
        <v>12159</v>
      </c>
      <c r="D856" s="1">
        <f t="shared" si="13"/>
        <v>12159</v>
      </c>
      <c r="E856" t="s">
        <v>794</v>
      </c>
      <c r="F856" t="s">
        <v>1574</v>
      </c>
      <c r="G856" t="s">
        <v>1562</v>
      </c>
      <c r="H856" s="7">
        <v>1</v>
      </c>
      <c r="I856" t="e">
        <v>#N/A</v>
      </c>
    </row>
    <row r="857" spans="1:9" ht="12" customHeight="1">
      <c r="A857" t="s">
        <v>1715</v>
      </c>
      <c r="B857" t="s">
        <v>1716</v>
      </c>
      <c r="C857" s="1">
        <v>12160</v>
      </c>
      <c r="D857" s="1">
        <f t="shared" si="13"/>
        <v>12160</v>
      </c>
      <c r="E857" t="s">
        <v>795</v>
      </c>
      <c r="F857" t="s">
        <v>1574</v>
      </c>
      <c r="G857" t="s">
        <v>1562</v>
      </c>
      <c r="H857" s="7">
        <v>1</v>
      </c>
      <c r="I857" t="e">
        <v>#N/A</v>
      </c>
    </row>
    <row r="858" spans="1:9" ht="12" customHeight="1">
      <c r="A858" t="s">
        <v>1076</v>
      </c>
      <c r="B858" t="s">
        <v>1639</v>
      </c>
      <c r="C858" s="1" t="s">
        <v>1077</v>
      </c>
      <c r="D858" s="1">
        <f t="shared" si="13"/>
        <v>5281</v>
      </c>
      <c r="E858" s="3" t="s">
        <v>1078</v>
      </c>
      <c r="F858" t="s">
        <v>1613</v>
      </c>
      <c r="G858" t="s">
        <v>1562</v>
      </c>
      <c r="H858" s="7">
        <v>0.2</v>
      </c>
      <c r="I858">
        <v>43</v>
      </c>
    </row>
    <row r="859" spans="1:9" ht="12" customHeight="1">
      <c r="A859" t="s">
        <v>1076</v>
      </c>
      <c r="B859" t="s">
        <v>1639</v>
      </c>
      <c r="C859" s="1" t="s">
        <v>1079</v>
      </c>
      <c r="D859" s="1">
        <f t="shared" si="13"/>
        <v>5282</v>
      </c>
      <c r="E859" s="3" t="s">
        <v>1080</v>
      </c>
      <c r="F859" t="s">
        <v>1613</v>
      </c>
      <c r="G859" t="s">
        <v>1562</v>
      </c>
      <c r="H859" s="7">
        <v>0.2</v>
      </c>
      <c r="I859">
        <v>43</v>
      </c>
    </row>
    <row r="860" spans="1:9" ht="12" customHeight="1">
      <c r="A860" t="s">
        <v>1086</v>
      </c>
      <c r="B860" t="s">
        <v>1717</v>
      </c>
      <c r="C860" s="1">
        <v>5378</v>
      </c>
      <c r="D860" s="1">
        <f t="shared" si="13"/>
        <v>5378</v>
      </c>
      <c r="E860" s="3" t="s">
        <v>265</v>
      </c>
      <c r="F860" t="s">
        <v>1613</v>
      </c>
      <c r="G860" t="s">
        <v>1569</v>
      </c>
      <c r="H860" s="7">
        <v>0.39700000000000002</v>
      </c>
      <c r="I860">
        <v>540</v>
      </c>
    </row>
    <row r="861" spans="1:9" ht="12" customHeight="1">
      <c r="A861" t="s">
        <v>1086</v>
      </c>
      <c r="B861" t="s">
        <v>1717</v>
      </c>
      <c r="C861" s="1">
        <v>5375</v>
      </c>
      <c r="D861" s="1">
        <f t="shared" si="13"/>
        <v>5375</v>
      </c>
      <c r="E861" s="3" t="s">
        <v>341</v>
      </c>
      <c r="F861" t="s">
        <v>1613</v>
      </c>
      <c r="G861" t="s">
        <v>1569</v>
      </c>
      <c r="H861" s="7">
        <v>0.39999999999999997</v>
      </c>
      <c r="I861">
        <v>366</v>
      </c>
    </row>
    <row r="862" spans="1:9" ht="12" customHeight="1">
      <c r="A862" t="s">
        <v>1718</v>
      </c>
      <c r="B862" t="s">
        <v>1719</v>
      </c>
      <c r="C862" s="1">
        <v>12454</v>
      </c>
      <c r="D862" s="1">
        <f t="shared" si="13"/>
        <v>12454</v>
      </c>
      <c r="E862" s="3" t="s">
        <v>895</v>
      </c>
      <c r="F862" t="s">
        <v>1574</v>
      </c>
      <c r="G862" t="s">
        <v>1562</v>
      </c>
      <c r="H862" s="7">
        <v>1.0000000000000002</v>
      </c>
      <c r="I862" t="e">
        <v>#N/A</v>
      </c>
    </row>
    <row r="863" spans="1:9" ht="12" customHeight="1">
      <c r="A863" t="s">
        <v>1718</v>
      </c>
      <c r="B863" t="s">
        <v>1719</v>
      </c>
      <c r="C863" s="1">
        <v>12455</v>
      </c>
      <c r="D863" s="1">
        <f t="shared" si="13"/>
        <v>12455</v>
      </c>
      <c r="E863" s="3" t="s">
        <v>896</v>
      </c>
      <c r="F863" t="s">
        <v>1574</v>
      </c>
      <c r="G863" t="s">
        <v>1562</v>
      </c>
      <c r="H863" s="7">
        <v>1</v>
      </c>
      <c r="I863">
        <v>21</v>
      </c>
    </row>
    <row r="864" spans="1:9" ht="12" customHeight="1">
      <c r="A864" t="s">
        <v>1718</v>
      </c>
      <c r="B864" t="s">
        <v>1719</v>
      </c>
      <c r="C864" s="1">
        <v>12456</v>
      </c>
      <c r="D864" s="1">
        <f t="shared" si="13"/>
        <v>12456</v>
      </c>
      <c r="E864" s="3" t="s">
        <v>897</v>
      </c>
      <c r="F864" t="s">
        <v>1574</v>
      </c>
      <c r="G864" t="s">
        <v>1562</v>
      </c>
      <c r="H864" s="7">
        <v>1</v>
      </c>
      <c r="I864" t="e">
        <v>#N/A</v>
      </c>
    </row>
    <row r="865" spans="1:9" ht="12" customHeight="1">
      <c r="A865" t="s">
        <v>1718</v>
      </c>
      <c r="B865" t="s">
        <v>1719</v>
      </c>
      <c r="C865" s="1">
        <v>13457</v>
      </c>
      <c r="D865" s="1">
        <f t="shared" si="13"/>
        <v>13457</v>
      </c>
      <c r="E865" s="3" t="s">
        <v>898</v>
      </c>
      <c r="F865" t="s">
        <v>1574</v>
      </c>
      <c r="G865" t="s">
        <v>1562</v>
      </c>
      <c r="H865" s="7">
        <v>3.5</v>
      </c>
      <c r="I865" t="e">
        <v>#N/A</v>
      </c>
    </row>
    <row r="866" spans="1:9" ht="12" customHeight="1">
      <c r="A866" t="s">
        <v>1718</v>
      </c>
      <c r="B866" t="s">
        <v>1719</v>
      </c>
      <c r="C866" s="1">
        <v>12458</v>
      </c>
      <c r="D866" s="1">
        <f t="shared" si="13"/>
        <v>12458</v>
      </c>
      <c r="E866" s="3" t="s">
        <v>899</v>
      </c>
      <c r="F866" t="s">
        <v>1574</v>
      </c>
      <c r="G866" t="s">
        <v>1562</v>
      </c>
      <c r="H866" s="7">
        <v>0.99999999999999989</v>
      </c>
      <c r="I866">
        <v>21</v>
      </c>
    </row>
    <row r="867" spans="1:9" ht="12" customHeight="1">
      <c r="A867" t="s">
        <v>1718</v>
      </c>
      <c r="B867" t="s">
        <v>1719</v>
      </c>
      <c r="C867" s="1">
        <v>12459</v>
      </c>
      <c r="D867" s="1">
        <f t="shared" si="13"/>
        <v>12459</v>
      </c>
      <c r="E867" s="3" t="s">
        <v>900</v>
      </c>
      <c r="F867" t="s">
        <v>1574</v>
      </c>
      <c r="G867" t="s">
        <v>1562</v>
      </c>
      <c r="H867" s="7">
        <v>1</v>
      </c>
      <c r="I867" t="e">
        <v>#N/A</v>
      </c>
    </row>
    <row r="868" spans="1:9" ht="12" customHeight="1">
      <c r="A868" t="s">
        <v>1718</v>
      </c>
      <c r="B868" t="s">
        <v>1719</v>
      </c>
      <c r="C868" s="1">
        <v>12460</v>
      </c>
      <c r="D868" s="1">
        <f t="shared" si="13"/>
        <v>12460</v>
      </c>
      <c r="E868" s="3" t="s">
        <v>901</v>
      </c>
      <c r="F868" t="s">
        <v>1595</v>
      </c>
      <c r="G868" t="s">
        <v>1578</v>
      </c>
      <c r="H868" s="7">
        <v>0.5</v>
      </c>
      <c r="I868">
        <v>350</v>
      </c>
    </row>
    <row r="869" spans="1:9" ht="12" customHeight="1">
      <c r="A869" t="s">
        <v>1718</v>
      </c>
      <c r="B869" t="s">
        <v>1719</v>
      </c>
      <c r="C869" s="1">
        <v>12461</v>
      </c>
      <c r="D869" s="1">
        <f t="shared" si="13"/>
        <v>12461</v>
      </c>
      <c r="E869" s="3" t="s">
        <v>902</v>
      </c>
      <c r="F869" t="s">
        <v>1595</v>
      </c>
      <c r="G869" t="s">
        <v>1578</v>
      </c>
      <c r="H869" s="7">
        <v>0.5</v>
      </c>
      <c r="I869">
        <v>350</v>
      </c>
    </row>
    <row r="870" spans="1:9" ht="12" customHeight="1">
      <c r="A870" t="s">
        <v>1718</v>
      </c>
      <c r="B870" t="s">
        <v>1719</v>
      </c>
      <c r="C870" s="1">
        <v>12462</v>
      </c>
      <c r="D870" s="1">
        <f t="shared" si="13"/>
        <v>12462</v>
      </c>
      <c r="E870" s="3" t="s">
        <v>903</v>
      </c>
      <c r="F870" t="s">
        <v>1595</v>
      </c>
      <c r="G870" t="s">
        <v>1578</v>
      </c>
      <c r="H870" s="7">
        <v>0.5</v>
      </c>
      <c r="I870">
        <v>350</v>
      </c>
    </row>
    <row r="871" spans="1:9" ht="12" customHeight="1">
      <c r="A871" t="s">
        <v>1718</v>
      </c>
      <c r="B871" t="s">
        <v>1719</v>
      </c>
      <c r="C871" s="1">
        <v>12798</v>
      </c>
      <c r="D871" s="1">
        <f t="shared" si="13"/>
        <v>12798</v>
      </c>
      <c r="E871" s="3" t="s">
        <v>928</v>
      </c>
      <c r="F871" t="s">
        <v>1574</v>
      </c>
      <c r="G871" t="s">
        <v>1562</v>
      </c>
      <c r="H871" s="7">
        <v>1</v>
      </c>
      <c r="I871">
        <v>350</v>
      </c>
    </row>
    <row r="872" spans="1:9" ht="12" customHeight="1">
      <c r="A872" t="s">
        <v>1718</v>
      </c>
      <c r="B872" t="s">
        <v>1719</v>
      </c>
      <c r="C872" s="1">
        <v>12799</v>
      </c>
      <c r="D872" s="1">
        <f t="shared" si="13"/>
        <v>12799</v>
      </c>
      <c r="E872" s="3" t="s">
        <v>929</v>
      </c>
      <c r="F872" t="s">
        <v>1574</v>
      </c>
      <c r="G872" t="s">
        <v>1562</v>
      </c>
      <c r="H872" s="7">
        <v>1</v>
      </c>
      <c r="I872">
        <v>350</v>
      </c>
    </row>
    <row r="873" spans="1:9" ht="12" customHeight="1">
      <c r="A873" t="s">
        <v>1718</v>
      </c>
      <c r="B873" t="s">
        <v>1719</v>
      </c>
      <c r="C873" s="1">
        <v>12800</v>
      </c>
      <c r="D873" s="1">
        <f t="shared" si="13"/>
        <v>12800</v>
      </c>
      <c r="E873" s="3" t="s">
        <v>930</v>
      </c>
      <c r="F873" t="s">
        <v>1574</v>
      </c>
      <c r="G873" t="s">
        <v>1562</v>
      </c>
      <c r="H873" s="7">
        <v>1</v>
      </c>
      <c r="I873">
        <v>350</v>
      </c>
    </row>
    <row r="874" spans="1:9" ht="12" customHeight="1">
      <c r="A874" t="s">
        <v>1718</v>
      </c>
      <c r="B874" t="s">
        <v>1719</v>
      </c>
      <c r="C874" s="1">
        <v>12801</v>
      </c>
      <c r="D874" s="1">
        <f t="shared" si="13"/>
        <v>12801</v>
      </c>
      <c r="E874" s="3" t="s">
        <v>931</v>
      </c>
      <c r="F874" t="s">
        <v>1574</v>
      </c>
      <c r="G874" t="s">
        <v>1562</v>
      </c>
      <c r="H874" s="7">
        <v>1</v>
      </c>
      <c r="I874">
        <v>350</v>
      </c>
    </row>
    <row r="875" spans="1:9" ht="12" customHeight="1">
      <c r="A875" t="s">
        <v>1718</v>
      </c>
      <c r="B875" t="s">
        <v>1719</v>
      </c>
      <c r="C875" s="1">
        <v>12802</v>
      </c>
      <c r="D875" s="1">
        <f t="shared" si="13"/>
        <v>12802</v>
      </c>
      <c r="E875" s="3" t="s">
        <v>932</v>
      </c>
      <c r="F875" t="s">
        <v>1574</v>
      </c>
      <c r="G875" t="s">
        <v>1562</v>
      </c>
      <c r="H875" s="7">
        <v>1</v>
      </c>
      <c r="I875">
        <v>350</v>
      </c>
    </row>
    <row r="876" spans="1:9" ht="12" customHeight="1">
      <c r="A876" t="s">
        <v>1718</v>
      </c>
      <c r="B876" t="s">
        <v>1719</v>
      </c>
      <c r="C876" s="1">
        <v>12803</v>
      </c>
      <c r="D876" s="1">
        <f t="shared" si="13"/>
        <v>12803</v>
      </c>
      <c r="E876" s="3" t="s">
        <v>933</v>
      </c>
      <c r="F876" t="s">
        <v>1574</v>
      </c>
      <c r="G876" t="s">
        <v>1562</v>
      </c>
      <c r="H876" s="7">
        <v>4.5</v>
      </c>
      <c r="I876" t="e">
        <v>#N/A</v>
      </c>
    </row>
    <row r="877" spans="1:9" ht="12" customHeight="1">
      <c r="A877" t="s">
        <v>1718</v>
      </c>
      <c r="B877" t="s">
        <v>1719</v>
      </c>
      <c r="C877" s="1">
        <v>12893</v>
      </c>
      <c r="D877" s="1">
        <f t="shared" si="13"/>
        <v>12893</v>
      </c>
      <c r="E877" s="3" t="s">
        <v>1024</v>
      </c>
      <c r="F877" t="s">
        <v>1574</v>
      </c>
      <c r="G877" t="s">
        <v>1562</v>
      </c>
      <c r="H877" s="7">
        <v>1</v>
      </c>
      <c r="I877">
        <v>35</v>
      </c>
    </row>
    <row r="878" spans="1:9" ht="12" customHeight="1">
      <c r="A878" t="s">
        <v>1110</v>
      </c>
      <c r="B878" t="s">
        <v>1601</v>
      </c>
      <c r="C878" s="1">
        <v>128</v>
      </c>
      <c r="D878" s="1">
        <f t="shared" si="13"/>
        <v>128</v>
      </c>
      <c r="E878" s="3" t="s">
        <v>19</v>
      </c>
      <c r="F878" t="s">
        <v>1565</v>
      </c>
      <c r="G878" t="s">
        <v>1562</v>
      </c>
      <c r="H878" s="7">
        <v>1.0000000000000002</v>
      </c>
      <c r="I878">
        <v>273</v>
      </c>
    </row>
    <row r="879" spans="1:9" ht="12" customHeight="1">
      <c r="A879" t="s">
        <v>1110</v>
      </c>
      <c r="B879" t="s">
        <v>1601</v>
      </c>
      <c r="C879" s="1">
        <v>129</v>
      </c>
      <c r="D879" s="1">
        <f t="shared" si="13"/>
        <v>129</v>
      </c>
      <c r="E879" s="3" t="s">
        <v>20</v>
      </c>
      <c r="F879" t="s">
        <v>1565</v>
      </c>
      <c r="G879" t="s">
        <v>1562</v>
      </c>
      <c r="H879" s="7">
        <v>1</v>
      </c>
      <c r="I879">
        <v>273</v>
      </c>
    </row>
    <row r="880" spans="1:9" ht="12" customHeight="1">
      <c r="A880" t="s">
        <v>1110</v>
      </c>
      <c r="B880" t="s">
        <v>1601</v>
      </c>
      <c r="C880" s="1">
        <v>149</v>
      </c>
      <c r="D880" s="1">
        <f t="shared" si="13"/>
        <v>149</v>
      </c>
      <c r="E880" s="3" t="s">
        <v>21</v>
      </c>
      <c r="F880" t="s">
        <v>1565</v>
      </c>
      <c r="G880" t="s">
        <v>1562</v>
      </c>
      <c r="H880" s="7">
        <v>1.0000000000000009</v>
      </c>
      <c r="I880">
        <v>213</v>
      </c>
    </row>
    <row r="881" spans="1:9" ht="12" customHeight="1">
      <c r="A881" t="s">
        <v>1110</v>
      </c>
      <c r="B881" t="s">
        <v>1601</v>
      </c>
      <c r="C881" s="1">
        <v>4846</v>
      </c>
      <c r="D881" s="1">
        <f t="shared" si="13"/>
        <v>4846</v>
      </c>
      <c r="E881" s="3" t="s">
        <v>140</v>
      </c>
      <c r="F881" t="s">
        <v>1565</v>
      </c>
      <c r="G881" t="s">
        <v>1562</v>
      </c>
      <c r="H881" s="7">
        <v>1</v>
      </c>
      <c r="I881">
        <v>273</v>
      </c>
    </row>
    <row r="882" spans="1:9" ht="12" customHeight="1">
      <c r="A882" t="s">
        <v>1110</v>
      </c>
      <c r="B882" t="s">
        <v>1601</v>
      </c>
      <c r="C882" s="1">
        <v>4828</v>
      </c>
      <c r="D882" s="1">
        <f t="shared" si="13"/>
        <v>4828</v>
      </c>
      <c r="E882" s="3" t="s">
        <v>102</v>
      </c>
      <c r="F882" t="s">
        <v>1565</v>
      </c>
      <c r="G882" t="s">
        <v>1562</v>
      </c>
      <c r="H882" s="7">
        <v>1</v>
      </c>
      <c r="I882">
        <v>273</v>
      </c>
    </row>
    <row r="883" spans="1:9" ht="12" customHeight="1">
      <c r="A883" t="s">
        <v>1110</v>
      </c>
      <c r="B883" t="s">
        <v>1601</v>
      </c>
      <c r="C883" s="1">
        <v>4034</v>
      </c>
      <c r="D883" s="1">
        <f t="shared" si="13"/>
        <v>4034</v>
      </c>
      <c r="E883" s="3" t="s">
        <v>49</v>
      </c>
      <c r="F883" t="s">
        <v>1565</v>
      </c>
      <c r="G883" t="s">
        <v>1562</v>
      </c>
      <c r="H883" s="7">
        <v>0.125</v>
      </c>
      <c r="I883">
        <v>28</v>
      </c>
    </row>
    <row r="884" spans="1:9" ht="12" customHeight="1">
      <c r="A884" t="s">
        <v>1110</v>
      </c>
      <c r="B884" t="s">
        <v>1601</v>
      </c>
      <c r="C884" s="1">
        <v>5130</v>
      </c>
      <c r="D884" s="1">
        <f t="shared" si="13"/>
        <v>5130</v>
      </c>
      <c r="E884" s="3" t="s">
        <v>96</v>
      </c>
      <c r="F884" t="s">
        <v>1565</v>
      </c>
      <c r="G884" t="s">
        <v>1562</v>
      </c>
      <c r="H884" s="7">
        <v>1</v>
      </c>
      <c r="I884">
        <v>80</v>
      </c>
    </row>
    <row r="885" spans="1:9" ht="12" customHeight="1">
      <c r="A885" t="s">
        <v>1110</v>
      </c>
      <c r="B885" t="s">
        <v>1601</v>
      </c>
      <c r="C885" s="1">
        <v>9744</v>
      </c>
      <c r="D885" s="1">
        <f t="shared" si="13"/>
        <v>9744</v>
      </c>
      <c r="E885" s="3" t="s">
        <v>270</v>
      </c>
      <c r="F885" t="s">
        <v>1565</v>
      </c>
      <c r="G885" t="s">
        <v>1562</v>
      </c>
      <c r="H885" s="7">
        <v>1.0000000000000002</v>
      </c>
      <c r="I885">
        <v>210</v>
      </c>
    </row>
    <row r="886" spans="1:9" ht="12" customHeight="1">
      <c r="A886" t="s">
        <v>1110</v>
      </c>
      <c r="B886" t="s">
        <v>1601</v>
      </c>
      <c r="C886" s="1">
        <v>11090</v>
      </c>
      <c r="D886" s="1">
        <f t="shared" si="13"/>
        <v>11090</v>
      </c>
      <c r="E886" t="s">
        <v>496</v>
      </c>
      <c r="F886" t="s">
        <v>1565</v>
      </c>
      <c r="G886" t="s">
        <v>1562</v>
      </c>
      <c r="H886" s="7">
        <v>1</v>
      </c>
      <c r="I886" t="e">
        <v>#N/A</v>
      </c>
    </row>
    <row r="887" spans="1:9" ht="12" customHeight="1">
      <c r="A887" t="s">
        <v>1110</v>
      </c>
      <c r="B887" t="s">
        <v>1602</v>
      </c>
      <c r="C887" s="1">
        <v>12148</v>
      </c>
      <c r="D887" s="1">
        <f t="shared" si="13"/>
        <v>12148</v>
      </c>
      <c r="E887" t="s">
        <v>798</v>
      </c>
      <c r="F887" t="s">
        <v>1565</v>
      </c>
      <c r="G887" t="s">
        <v>1562</v>
      </c>
      <c r="H887" s="7">
        <v>1</v>
      </c>
      <c r="I887">
        <v>100</v>
      </c>
    </row>
    <row r="888" spans="1:9" ht="12" customHeight="1">
      <c r="A888" t="s">
        <v>1110</v>
      </c>
      <c r="B888" t="s">
        <v>1602</v>
      </c>
      <c r="C888" s="1" t="s">
        <v>1111</v>
      </c>
      <c r="D888" s="1">
        <f t="shared" si="13"/>
        <v>124</v>
      </c>
      <c r="E888" t="s">
        <v>1112</v>
      </c>
      <c r="F888" t="s">
        <v>1565</v>
      </c>
      <c r="G888" t="s">
        <v>1562</v>
      </c>
      <c r="H888" s="7">
        <v>0.1</v>
      </c>
      <c r="I888">
        <v>61</v>
      </c>
    </row>
    <row r="889" spans="1:9" ht="12" customHeight="1">
      <c r="A889" t="s">
        <v>1110</v>
      </c>
      <c r="B889" t="s">
        <v>1601</v>
      </c>
      <c r="C889" s="1" t="s">
        <v>1113</v>
      </c>
      <c r="D889" s="1">
        <f t="shared" si="13"/>
        <v>6011</v>
      </c>
      <c r="E889" s="3" t="s">
        <v>1114</v>
      </c>
      <c r="F889" t="s">
        <v>1565</v>
      </c>
      <c r="G889" t="s">
        <v>1562</v>
      </c>
      <c r="H889" s="7">
        <v>0.2</v>
      </c>
      <c r="I889">
        <v>65</v>
      </c>
    </row>
    <row r="890" spans="1:9" ht="12" customHeight="1">
      <c r="A890" t="s">
        <v>1110</v>
      </c>
      <c r="B890" t="s">
        <v>1601</v>
      </c>
      <c r="C890" s="1" t="s">
        <v>1115</v>
      </c>
      <c r="D890" s="1">
        <f t="shared" si="13"/>
        <v>4200</v>
      </c>
      <c r="E890" s="3" t="s">
        <v>1116</v>
      </c>
      <c r="F890" t="s">
        <v>1565</v>
      </c>
      <c r="G890" t="s">
        <v>1562</v>
      </c>
      <c r="H890" s="7">
        <v>0.19999999999999998</v>
      </c>
      <c r="I890">
        <v>65</v>
      </c>
    </row>
    <row r="891" spans="1:9" ht="12" customHeight="1">
      <c r="A891" t="s">
        <v>1110</v>
      </c>
      <c r="B891" t="s">
        <v>1601</v>
      </c>
      <c r="C891" s="1" t="s">
        <v>1117</v>
      </c>
      <c r="D891" s="1">
        <f t="shared" si="13"/>
        <v>3574</v>
      </c>
      <c r="E891" s="3" t="s">
        <v>295</v>
      </c>
      <c r="F891" t="s">
        <v>1565</v>
      </c>
      <c r="G891" t="s">
        <v>1562</v>
      </c>
      <c r="H891" s="7">
        <v>1.0000000000000002</v>
      </c>
      <c r="I891">
        <v>365</v>
      </c>
    </row>
    <row r="892" spans="1:9" ht="12" customHeight="1">
      <c r="A892" t="s">
        <v>1110</v>
      </c>
      <c r="B892" t="s">
        <v>1601</v>
      </c>
      <c r="C892" s="1" t="s">
        <v>1118</v>
      </c>
      <c r="D892" s="1">
        <f t="shared" si="13"/>
        <v>12516</v>
      </c>
      <c r="E892" t="s">
        <v>1119</v>
      </c>
      <c r="F892" t="s">
        <v>1565</v>
      </c>
      <c r="G892" t="s">
        <v>1562</v>
      </c>
      <c r="H892" s="7">
        <v>0.13999999999999999</v>
      </c>
      <c r="I892" t="e">
        <v>#N/A</v>
      </c>
    </row>
    <row r="893" spans="1:9" ht="12" customHeight="1">
      <c r="A893" t="s">
        <v>1110</v>
      </c>
      <c r="B893" t="s">
        <v>1601</v>
      </c>
      <c r="C893" s="1" t="s">
        <v>1120</v>
      </c>
      <c r="D893" s="1">
        <f t="shared" si="13"/>
        <v>12517</v>
      </c>
      <c r="E893" t="s">
        <v>1121</v>
      </c>
      <c r="F893" t="s">
        <v>1565</v>
      </c>
      <c r="G893" t="s">
        <v>1562</v>
      </c>
      <c r="H893" s="7">
        <v>0.15</v>
      </c>
      <c r="I893" t="e">
        <v>#N/A</v>
      </c>
    </row>
    <row r="894" spans="1:9" ht="12" customHeight="1">
      <c r="A894" t="s">
        <v>1110</v>
      </c>
      <c r="B894" t="s">
        <v>1601</v>
      </c>
      <c r="C894" s="1" t="s">
        <v>1122</v>
      </c>
      <c r="D894" s="1">
        <f t="shared" si="13"/>
        <v>12518</v>
      </c>
      <c r="E894" t="s">
        <v>1123</v>
      </c>
      <c r="F894" t="s">
        <v>1565</v>
      </c>
      <c r="G894" t="s">
        <v>1562</v>
      </c>
      <c r="H894" s="7">
        <v>0.15</v>
      </c>
      <c r="I894" t="e">
        <v>#N/A</v>
      </c>
    </row>
    <row r="895" spans="1:9" ht="12" customHeight="1">
      <c r="A895" t="s">
        <v>1744</v>
      </c>
      <c r="B895" t="s">
        <v>1745</v>
      </c>
      <c r="C895" s="1">
        <v>11375</v>
      </c>
      <c r="D895" s="1">
        <f t="shared" si="13"/>
        <v>11375</v>
      </c>
      <c r="E895" t="s">
        <v>610</v>
      </c>
      <c r="F895" t="s">
        <v>1581</v>
      </c>
      <c r="G895" t="s">
        <v>1569</v>
      </c>
      <c r="H895" s="7">
        <v>1</v>
      </c>
      <c r="I895">
        <v>540</v>
      </c>
    </row>
    <row r="896" spans="1:9" ht="12" customHeight="1">
      <c r="A896" t="s">
        <v>1744</v>
      </c>
      <c r="B896" t="s">
        <v>1745</v>
      </c>
      <c r="C896" s="1">
        <v>11936</v>
      </c>
      <c r="D896" s="1">
        <f t="shared" si="13"/>
        <v>11936</v>
      </c>
      <c r="E896" t="s">
        <v>729</v>
      </c>
      <c r="F896" t="s">
        <v>1581</v>
      </c>
      <c r="G896" t="s">
        <v>1569</v>
      </c>
      <c r="H896" s="7">
        <v>1</v>
      </c>
      <c r="I896" t="e">
        <v>#N/A</v>
      </c>
    </row>
    <row r="897" spans="1:9" ht="12" customHeight="1">
      <c r="A897" t="s">
        <v>1346</v>
      </c>
      <c r="B897" t="s">
        <v>1635</v>
      </c>
      <c r="C897" s="1" t="s">
        <v>1347</v>
      </c>
      <c r="D897" s="1">
        <f t="shared" si="13"/>
        <v>2754</v>
      </c>
      <c r="E897" s="3" t="s">
        <v>1348</v>
      </c>
      <c r="F897" t="s">
        <v>1589</v>
      </c>
      <c r="G897" t="s">
        <v>1569</v>
      </c>
      <c r="H897" s="7">
        <v>0.04</v>
      </c>
      <c r="I897">
        <v>365</v>
      </c>
    </row>
    <row r="898" spans="1:9" ht="12" customHeight="1">
      <c r="A898" t="s">
        <v>1346</v>
      </c>
      <c r="B898" t="s">
        <v>1635</v>
      </c>
      <c r="C898" s="1" t="s">
        <v>1349</v>
      </c>
      <c r="D898" s="1">
        <f t="shared" si="13"/>
        <v>2766</v>
      </c>
      <c r="E898" s="3" t="s">
        <v>1350</v>
      </c>
      <c r="F898" t="s">
        <v>1589</v>
      </c>
      <c r="G898" t="s">
        <v>1569</v>
      </c>
      <c r="H898" s="8">
        <v>4.4999999999999998E-2</v>
      </c>
      <c r="I898">
        <v>365</v>
      </c>
    </row>
    <row r="899" spans="1:9" ht="12" customHeight="1">
      <c r="A899" t="s">
        <v>1346</v>
      </c>
      <c r="B899" t="s">
        <v>1635</v>
      </c>
      <c r="C899" s="1" t="s">
        <v>1351</v>
      </c>
      <c r="D899" s="1">
        <f t="shared" si="13"/>
        <v>2767</v>
      </c>
      <c r="E899" s="3" t="s">
        <v>1352</v>
      </c>
      <c r="F899" t="s">
        <v>1589</v>
      </c>
      <c r="G899" t="s">
        <v>1569</v>
      </c>
      <c r="H899" s="8">
        <v>0.45</v>
      </c>
      <c r="I899">
        <v>365</v>
      </c>
    </row>
    <row r="900" spans="1:9" ht="12" customHeight="1">
      <c r="A900" t="s">
        <v>1346</v>
      </c>
      <c r="B900" t="s">
        <v>1635</v>
      </c>
      <c r="C900" s="1">
        <v>11704</v>
      </c>
      <c r="D900" s="1">
        <f t="shared" si="13"/>
        <v>11704</v>
      </c>
      <c r="E900" s="3" t="s">
        <v>1353</v>
      </c>
      <c r="F900" t="s">
        <v>1589</v>
      </c>
      <c r="G900" t="s">
        <v>1569</v>
      </c>
      <c r="H900" s="7">
        <v>1.3</v>
      </c>
      <c r="I900">
        <v>365</v>
      </c>
    </row>
    <row r="901" spans="1:9" ht="12" customHeight="1">
      <c r="A901" t="s">
        <v>1346</v>
      </c>
      <c r="B901" t="s">
        <v>1635</v>
      </c>
      <c r="C901" s="1" t="s">
        <v>1354</v>
      </c>
      <c r="D901" s="1">
        <f t="shared" si="13"/>
        <v>2753</v>
      </c>
      <c r="E901" s="3" t="s">
        <v>1355</v>
      </c>
      <c r="F901" t="s">
        <v>1589</v>
      </c>
      <c r="G901" t="s">
        <v>1569</v>
      </c>
      <c r="H901" s="7">
        <v>0.5</v>
      </c>
      <c r="I901">
        <v>365</v>
      </c>
    </row>
    <row r="902" spans="1:9" ht="12" customHeight="1">
      <c r="A902" t="s">
        <v>1346</v>
      </c>
      <c r="B902" t="s">
        <v>1635</v>
      </c>
      <c r="C902" s="1" t="s">
        <v>1356</v>
      </c>
      <c r="D902" s="1">
        <f t="shared" si="13"/>
        <v>3958</v>
      </c>
      <c r="E902" s="3" t="s">
        <v>1357</v>
      </c>
      <c r="F902" t="s">
        <v>1589</v>
      </c>
      <c r="G902" t="s">
        <v>1569</v>
      </c>
      <c r="H902" s="7">
        <v>0.01</v>
      </c>
      <c r="I902">
        <v>547</v>
      </c>
    </row>
    <row r="903" spans="1:9" ht="12" customHeight="1">
      <c r="A903" t="s">
        <v>1346</v>
      </c>
      <c r="B903" t="s">
        <v>1635</v>
      </c>
      <c r="C903" s="1" t="s">
        <v>1358</v>
      </c>
      <c r="D903" s="1">
        <f t="shared" si="13"/>
        <v>5112</v>
      </c>
      <c r="E903" s="3" t="s">
        <v>1359</v>
      </c>
      <c r="F903" t="s">
        <v>1589</v>
      </c>
      <c r="G903" t="s">
        <v>1569</v>
      </c>
      <c r="H903" s="7">
        <v>7.9999999999999974E-2</v>
      </c>
      <c r="I903">
        <v>547</v>
      </c>
    </row>
    <row r="904" spans="1:9" ht="12" customHeight="1">
      <c r="A904" t="s">
        <v>1346</v>
      </c>
      <c r="B904" t="s">
        <v>1635</v>
      </c>
      <c r="C904" s="1" t="s">
        <v>1360</v>
      </c>
      <c r="D904" s="1">
        <f t="shared" si="13"/>
        <v>5113</v>
      </c>
      <c r="E904" s="3" t="s">
        <v>1361</v>
      </c>
      <c r="F904" t="s">
        <v>1589</v>
      </c>
      <c r="G904" t="s">
        <v>1569</v>
      </c>
      <c r="H904" s="7">
        <v>0.08</v>
      </c>
      <c r="I904">
        <v>547</v>
      </c>
    </row>
    <row r="905" spans="1:9" ht="12" customHeight="1">
      <c r="A905" t="s">
        <v>1346</v>
      </c>
      <c r="B905" t="s">
        <v>1635</v>
      </c>
      <c r="C905" s="1" t="s">
        <v>1362</v>
      </c>
      <c r="D905" s="1">
        <f t="shared" si="13"/>
        <v>2714</v>
      </c>
      <c r="E905" t="s">
        <v>1363</v>
      </c>
      <c r="F905" t="s">
        <v>1589</v>
      </c>
      <c r="G905" t="s">
        <v>1569</v>
      </c>
      <c r="H905" s="7">
        <v>1</v>
      </c>
      <c r="I905" t="e">
        <v>#N/A</v>
      </c>
    </row>
    <row r="906" spans="1:9" ht="12" customHeight="1">
      <c r="A906" t="s">
        <v>1346</v>
      </c>
      <c r="B906" t="s">
        <v>1635</v>
      </c>
      <c r="C906" s="1" t="s">
        <v>1364</v>
      </c>
      <c r="D906" s="1">
        <f t="shared" si="13"/>
        <v>2866</v>
      </c>
      <c r="E906" s="3" t="s">
        <v>1365</v>
      </c>
      <c r="F906" t="s">
        <v>1589</v>
      </c>
      <c r="G906" t="s">
        <v>1569</v>
      </c>
      <c r="H906" s="7">
        <v>2.8000000000000008E-2</v>
      </c>
      <c r="I906">
        <v>547</v>
      </c>
    </row>
    <row r="907" spans="1:9" ht="12" customHeight="1">
      <c r="A907" t="s">
        <v>1346</v>
      </c>
      <c r="B907" t="s">
        <v>1635</v>
      </c>
      <c r="C907" s="1" t="s">
        <v>1366</v>
      </c>
      <c r="D907" s="1">
        <f t="shared" si="13"/>
        <v>3024</v>
      </c>
      <c r="E907" s="3" t="s">
        <v>1367</v>
      </c>
      <c r="F907" t="s">
        <v>1589</v>
      </c>
      <c r="G907" t="s">
        <v>1569</v>
      </c>
      <c r="H907" s="7">
        <v>2.7999999999999997E-2</v>
      </c>
      <c r="I907">
        <v>547</v>
      </c>
    </row>
    <row r="908" spans="1:9" ht="12" customHeight="1">
      <c r="A908" t="s">
        <v>1346</v>
      </c>
      <c r="B908" t="s">
        <v>1635</v>
      </c>
      <c r="C908" s="1" t="s">
        <v>1368</v>
      </c>
      <c r="D908" s="1">
        <f t="shared" si="13"/>
        <v>5355</v>
      </c>
      <c r="E908" s="3" t="s">
        <v>1369</v>
      </c>
      <c r="F908" t="s">
        <v>1589</v>
      </c>
      <c r="G908" t="s">
        <v>1569</v>
      </c>
      <c r="H908" s="7">
        <v>2.8000000000000001E-2</v>
      </c>
      <c r="I908">
        <v>547</v>
      </c>
    </row>
    <row r="909" spans="1:9" ht="12" customHeight="1">
      <c r="A909" t="s">
        <v>1346</v>
      </c>
      <c r="B909" t="s">
        <v>1635</v>
      </c>
      <c r="C909" s="1" t="s">
        <v>1370</v>
      </c>
      <c r="D909" s="1">
        <f t="shared" si="13"/>
        <v>2732</v>
      </c>
      <c r="E909" t="s">
        <v>1371</v>
      </c>
      <c r="F909" t="s">
        <v>1589</v>
      </c>
      <c r="G909" t="s">
        <v>1569</v>
      </c>
      <c r="H909" s="7">
        <v>1</v>
      </c>
      <c r="I909" t="e">
        <v>#N/A</v>
      </c>
    </row>
    <row r="910" spans="1:9" ht="12" customHeight="1">
      <c r="A910" t="s">
        <v>1346</v>
      </c>
      <c r="B910" t="s">
        <v>1635</v>
      </c>
      <c r="C910" s="1" t="s">
        <v>1372</v>
      </c>
      <c r="D910" s="1">
        <f t="shared" si="13"/>
        <v>2733</v>
      </c>
      <c r="E910" s="3" t="s">
        <v>1373</v>
      </c>
      <c r="F910" t="s">
        <v>1589</v>
      </c>
      <c r="G910" t="s">
        <v>1569</v>
      </c>
      <c r="H910" s="7">
        <v>0.1</v>
      </c>
      <c r="I910">
        <v>547</v>
      </c>
    </row>
    <row r="911" spans="1:9" ht="12" customHeight="1">
      <c r="A911" t="s">
        <v>1346</v>
      </c>
      <c r="B911" t="s">
        <v>1635</v>
      </c>
      <c r="C911" s="1" t="s">
        <v>1374</v>
      </c>
      <c r="D911" s="1">
        <f t="shared" ref="D911:D974" si="14">+C911*1</f>
        <v>2734</v>
      </c>
      <c r="E911" s="3" t="s">
        <v>1375</v>
      </c>
      <c r="F911" t="s">
        <v>1589</v>
      </c>
      <c r="G911" t="s">
        <v>1569</v>
      </c>
      <c r="H911" s="7">
        <v>0.1</v>
      </c>
      <c r="I911">
        <v>547</v>
      </c>
    </row>
    <row r="912" spans="1:9" ht="12" customHeight="1">
      <c r="A912" t="s">
        <v>1346</v>
      </c>
      <c r="B912" t="s">
        <v>1635</v>
      </c>
      <c r="C912" s="1" t="s">
        <v>1376</v>
      </c>
      <c r="D912" s="1">
        <f t="shared" si="14"/>
        <v>7200</v>
      </c>
      <c r="E912" s="3" t="s">
        <v>1377</v>
      </c>
      <c r="F912" t="s">
        <v>1589</v>
      </c>
      <c r="G912" t="s">
        <v>1569</v>
      </c>
      <c r="H912" s="7">
        <v>3.9999999999999876E-2</v>
      </c>
      <c r="I912">
        <v>730</v>
      </c>
    </row>
    <row r="913" spans="1:9" ht="12" customHeight="1">
      <c r="A913" t="s">
        <v>1346</v>
      </c>
      <c r="B913" t="s">
        <v>1635</v>
      </c>
      <c r="C913" s="1" t="s">
        <v>1378</v>
      </c>
      <c r="D913" s="1">
        <f t="shared" si="14"/>
        <v>7201</v>
      </c>
      <c r="E913" s="3" t="s">
        <v>1379</v>
      </c>
      <c r="F913" t="s">
        <v>1589</v>
      </c>
      <c r="G913" t="s">
        <v>1569</v>
      </c>
      <c r="H913" s="7">
        <v>0.08</v>
      </c>
      <c r="I913">
        <v>730</v>
      </c>
    </row>
    <row r="914" spans="1:9" ht="12" customHeight="1">
      <c r="A914" t="s">
        <v>1346</v>
      </c>
      <c r="B914" t="s">
        <v>1635</v>
      </c>
      <c r="C914" s="1" t="s">
        <v>1380</v>
      </c>
      <c r="D914" s="1">
        <f t="shared" si="14"/>
        <v>7202</v>
      </c>
      <c r="E914" s="3" t="s">
        <v>1381</v>
      </c>
      <c r="F914" t="s">
        <v>1589</v>
      </c>
      <c r="G914" t="s">
        <v>1569</v>
      </c>
      <c r="H914" s="7">
        <v>4.0000000000000029E-2</v>
      </c>
      <c r="I914">
        <v>730</v>
      </c>
    </row>
    <row r="915" spans="1:9" ht="12" customHeight="1">
      <c r="A915" t="s">
        <v>1346</v>
      </c>
      <c r="B915" t="s">
        <v>1635</v>
      </c>
      <c r="C915" s="1" t="s">
        <v>1382</v>
      </c>
      <c r="D915" s="1">
        <f t="shared" si="14"/>
        <v>7203</v>
      </c>
      <c r="E915" s="3" t="s">
        <v>1383</v>
      </c>
      <c r="F915" t="s">
        <v>1589</v>
      </c>
      <c r="G915" t="s">
        <v>1569</v>
      </c>
      <c r="H915" s="7">
        <v>0.08</v>
      </c>
      <c r="I915">
        <v>730</v>
      </c>
    </row>
    <row r="916" spans="1:9" ht="12" customHeight="1">
      <c r="A916" t="s">
        <v>1346</v>
      </c>
      <c r="B916" t="s">
        <v>1635</v>
      </c>
      <c r="C916" s="1">
        <v>10794</v>
      </c>
      <c r="D916" s="1">
        <f t="shared" si="14"/>
        <v>10794</v>
      </c>
      <c r="E916" s="3" t="s">
        <v>1384</v>
      </c>
      <c r="F916" t="s">
        <v>1589</v>
      </c>
      <c r="G916" t="s">
        <v>1569</v>
      </c>
      <c r="H916" s="7">
        <v>0.08</v>
      </c>
      <c r="I916">
        <v>730</v>
      </c>
    </row>
    <row r="917" spans="1:9" ht="12" customHeight="1">
      <c r="A917" t="s">
        <v>1346</v>
      </c>
      <c r="B917" t="s">
        <v>1635</v>
      </c>
      <c r="C917" s="1">
        <v>11719</v>
      </c>
      <c r="D917" s="1">
        <f t="shared" si="14"/>
        <v>11719</v>
      </c>
      <c r="E917" s="3" t="s">
        <v>1385</v>
      </c>
      <c r="F917" t="s">
        <v>1589</v>
      </c>
      <c r="G917" t="s">
        <v>1569</v>
      </c>
      <c r="H917" s="7">
        <v>0.08</v>
      </c>
      <c r="I917">
        <v>730</v>
      </c>
    </row>
    <row r="918" spans="1:9" ht="12" customHeight="1">
      <c r="A918" t="s">
        <v>1346</v>
      </c>
      <c r="B918" t="s">
        <v>1635</v>
      </c>
      <c r="C918" s="1" t="s">
        <v>1386</v>
      </c>
      <c r="D918" s="1">
        <f t="shared" si="14"/>
        <v>7198</v>
      </c>
      <c r="E918" s="3" t="s">
        <v>1387</v>
      </c>
      <c r="F918" t="s">
        <v>1589</v>
      </c>
      <c r="G918" t="s">
        <v>1569</v>
      </c>
      <c r="H918" s="7">
        <v>3.9999999999999925E-2</v>
      </c>
      <c r="I918">
        <v>730</v>
      </c>
    </row>
    <row r="919" spans="1:9" ht="12" customHeight="1">
      <c r="A919" t="s">
        <v>1346</v>
      </c>
      <c r="B919" t="s">
        <v>1635</v>
      </c>
      <c r="C919" s="1" t="s">
        <v>1388</v>
      </c>
      <c r="D919" s="1">
        <f t="shared" si="14"/>
        <v>7199</v>
      </c>
      <c r="E919" s="3" t="s">
        <v>1389</v>
      </c>
      <c r="F919" t="s">
        <v>1589</v>
      </c>
      <c r="G919" t="s">
        <v>1569</v>
      </c>
      <c r="H919" s="7">
        <v>0.08</v>
      </c>
      <c r="I919">
        <v>730</v>
      </c>
    </row>
    <row r="920" spans="1:9" ht="12" customHeight="1">
      <c r="A920" t="s">
        <v>1338</v>
      </c>
      <c r="B920" t="s">
        <v>1721</v>
      </c>
      <c r="C920" s="1">
        <v>5259</v>
      </c>
      <c r="D920" s="1">
        <f t="shared" si="14"/>
        <v>5259</v>
      </c>
      <c r="E920" s="3" t="s">
        <v>388</v>
      </c>
      <c r="F920" t="s">
        <v>1621</v>
      </c>
      <c r="G920" t="s">
        <v>1569</v>
      </c>
      <c r="H920" s="7">
        <v>0.25</v>
      </c>
      <c r="I920">
        <v>365</v>
      </c>
    </row>
    <row r="921" spans="1:9" ht="12" customHeight="1">
      <c r="A921" t="s">
        <v>1338</v>
      </c>
      <c r="B921" t="s">
        <v>1721</v>
      </c>
      <c r="C921" s="1">
        <v>5257</v>
      </c>
      <c r="D921" s="1">
        <f t="shared" si="14"/>
        <v>5257</v>
      </c>
      <c r="E921" s="3" t="s">
        <v>389</v>
      </c>
      <c r="F921" t="s">
        <v>1621</v>
      </c>
      <c r="G921" t="s">
        <v>1569</v>
      </c>
      <c r="H921" s="7">
        <v>0.25</v>
      </c>
      <c r="I921">
        <v>365</v>
      </c>
    </row>
    <row r="922" spans="1:9" ht="12" customHeight="1">
      <c r="A922" t="s">
        <v>1338</v>
      </c>
      <c r="B922" t="s">
        <v>1721</v>
      </c>
      <c r="C922" s="1">
        <v>5261</v>
      </c>
      <c r="D922" s="1">
        <f t="shared" si="14"/>
        <v>5261</v>
      </c>
      <c r="E922" s="3" t="s">
        <v>390</v>
      </c>
      <c r="F922" t="s">
        <v>1621</v>
      </c>
      <c r="G922" t="s">
        <v>1569</v>
      </c>
      <c r="H922" s="7">
        <v>0.25</v>
      </c>
      <c r="I922">
        <v>365</v>
      </c>
    </row>
    <row r="923" spans="1:9" ht="12" customHeight="1">
      <c r="A923" t="s">
        <v>1338</v>
      </c>
      <c r="B923" t="s">
        <v>1721</v>
      </c>
      <c r="C923" s="1">
        <v>10515</v>
      </c>
      <c r="D923" s="1">
        <f t="shared" si="14"/>
        <v>10515</v>
      </c>
      <c r="E923" t="s">
        <v>391</v>
      </c>
      <c r="F923" t="s">
        <v>1621</v>
      </c>
      <c r="G923" t="s">
        <v>1569</v>
      </c>
      <c r="H923" s="7">
        <v>0.25</v>
      </c>
      <c r="I923" t="e">
        <v>#N/A</v>
      </c>
    </row>
    <row r="924" spans="1:9" ht="12" customHeight="1">
      <c r="A924" t="s">
        <v>1338</v>
      </c>
      <c r="B924" t="s">
        <v>1721</v>
      </c>
      <c r="C924" s="1">
        <v>10514</v>
      </c>
      <c r="D924" s="1">
        <f t="shared" si="14"/>
        <v>10514</v>
      </c>
      <c r="E924" s="3" t="s">
        <v>392</v>
      </c>
      <c r="F924" t="s">
        <v>1621</v>
      </c>
      <c r="G924" t="s">
        <v>1569</v>
      </c>
      <c r="H924" s="7">
        <v>0.25</v>
      </c>
      <c r="I924">
        <v>420</v>
      </c>
    </row>
    <row r="925" spans="1:9" ht="12" customHeight="1">
      <c r="A925" t="s">
        <v>1338</v>
      </c>
      <c r="B925" t="s">
        <v>1721</v>
      </c>
      <c r="C925" s="1">
        <v>10513</v>
      </c>
      <c r="D925" s="1">
        <f t="shared" si="14"/>
        <v>10513</v>
      </c>
      <c r="E925" t="s">
        <v>393</v>
      </c>
      <c r="F925" t="s">
        <v>1621</v>
      </c>
      <c r="G925" t="s">
        <v>1569</v>
      </c>
      <c r="H925" s="7">
        <v>0.25</v>
      </c>
      <c r="I925" t="e">
        <v>#N/A</v>
      </c>
    </row>
    <row r="926" spans="1:9" ht="12" customHeight="1">
      <c r="A926" t="s">
        <v>1722</v>
      </c>
      <c r="B926" t="s">
        <v>1723</v>
      </c>
      <c r="C926" s="1">
        <v>6587</v>
      </c>
      <c r="D926" s="1">
        <f t="shared" si="14"/>
        <v>6587</v>
      </c>
      <c r="E926" t="s">
        <v>155</v>
      </c>
      <c r="F926" t="s">
        <v>1574</v>
      </c>
      <c r="G926" t="s">
        <v>1562</v>
      </c>
      <c r="H926" s="7">
        <v>0.99999999999999878</v>
      </c>
      <c r="I926">
        <v>9</v>
      </c>
    </row>
    <row r="927" spans="1:9" ht="12" customHeight="1">
      <c r="A927" t="s">
        <v>1722</v>
      </c>
      <c r="B927" t="s">
        <v>1723</v>
      </c>
      <c r="C927" s="1">
        <v>10598</v>
      </c>
      <c r="D927" s="1">
        <f t="shared" si="14"/>
        <v>10598</v>
      </c>
      <c r="E927" t="s">
        <v>968</v>
      </c>
      <c r="F927" t="s">
        <v>1574</v>
      </c>
      <c r="G927" t="s">
        <v>1562</v>
      </c>
      <c r="H927" s="7">
        <v>1</v>
      </c>
      <c r="I927" t="e">
        <v>#N/A</v>
      </c>
    </row>
    <row r="928" spans="1:9" ht="12" customHeight="1">
      <c r="A928" t="s">
        <v>1722</v>
      </c>
      <c r="B928" t="s">
        <v>1723</v>
      </c>
      <c r="C928" s="1">
        <v>10872</v>
      </c>
      <c r="D928" s="1">
        <f t="shared" si="14"/>
        <v>10872</v>
      </c>
      <c r="E928" t="s">
        <v>454</v>
      </c>
      <c r="F928" t="s">
        <v>1574</v>
      </c>
      <c r="G928" t="s">
        <v>1562</v>
      </c>
      <c r="H928" s="7">
        <v>1</v>
      </c>
      <c r="I928">
        <v>9</v>
      </c>
    </row>
    <row r="929" spans="1:9" ht="12" customHeight="1">
      <c r="A929" t="s">
        <v>1722</v>
      </c>
      <c r="B929" t="s">
        <v>1723</v>
      </c>
      <c r="C929" s="1">
        <v>10871</v>
      </c>
      <c r="D929" s="1">
        <f t="shared" si="14"/>
        <v>10871</v>
      </c>
      <c r="E929" t="s">
        <v>455</v>
      </c>
      <c r="F929" t="s">
        <v>1574</v>
      </c>
      <c r="G929" t="s">
        <v>1562</v>
      </c>
      <c r="H929" s="7">
        <v>1</v>
      </c>
      <c r="I929" t="e">
        <v>#N/A</v>
      </c>
    </row>
    <row r="930" spans="1:9" ht="12" customHeight="1">
      <c r="A930" t="s">
        <v>1722</v>
      </c>
      <c r="B930" t="s">
        <v>1723</v>
      </c>
      <c r="C930" s="1">
        <v>10875</v>
      </c>
      <c r="D930" s="1">
        <f t="shared" si="14"/>
        <v>10875</v>
      </c>
      <c r="E930" t="s">
        <v>452</v>
      </c>
      <c r="F930" t="s">
        <v>1574</v>
      </c>
      <c r="G930" t="s">
        <v>1562</v>
      </c>
      <c r="H930" s="7">
        <v>1.0000000000000007</v>
      </c>
      <c r="I930" t="e">
        <v>#N/A</v>
      </c>
    </row>
    <row r="931" spans="1:9" ht="12" customHeight="1">
      <c r="A931" t="s">
        <v>1722</v>
      </c>
      <c r="B931" t="s">
        <v>1723</v>
      </c>
      <c r="C931" s="1">
        <v>11711</v>
      </c>
      <c r="D931" s="1">
        <f t="shared" si="14"/>
        <v>11711</v>
      </c>
      <c r="E931" t="s">
        <v>658</v>
      </c>
      <c r="F931" t="s">
        <v>1574</v>
      </c>
      <c r="G931" t="s">
        <v>1562</v>
      </c>
      <c r="H931" s="7">
        <v>0.86052820319699963</v>
      </c>
      <c r="I931" t="e">
        <v>#N/A</v>
      </c>
    </row>
    <row r="932" spans="1:9" ht="12" customHeight="1">
      <c r="A932" t="s">
        <v>1722</v>
      </c>
      <c r="B932" t="s">
        <v>1723</v>
      </c>
      <c r="C932" s="1">
        <v>12187</v>
      </c>
      <c r="D932" s="1">
        <f t="shared" si="14"/>
        <v>12187</v>
      </c>
      <c r="E932" t="s">
        <v>800</v>
      </c>
      <c r="F932" t="s">
        <v>1595</v>
      </c>
      <c r="G932" t="s">
        <v>1578</v>
      </c>
      <c r="H932" s="7">
        <v>1</v>
      </c>
      <c r="I932">
        <v>365</v>
      </c>
    </row>
    <row r="933" spans="1:9" ht="12" customHeight="1">
      <c r="A933" t="s">
        <v>1722</v>
      </c>
      <c r="B933" t="s">
        <v>1723</v>
      </c>
      <c r="C933" s="1">
        <v>12215</v>
      </c>
      <c r="D933" s="1">
        <f t="shared" si="14"/>
        <v>12215</v>
      </c>
      <c r="E933" t="s">
        <v>812</v>
      </c>
      <c r="F933" t="s">
        <v>1574</v>
      </c>
      <c r="G933" t="s">
        <v>1562</v>
      </c>
      <c r="H933" s="7">
        <v>1</v>
      </c>
      <c r="I933" t="e">
        <v>#N/A</v>
      </c>
    </row>
    <row r="934" spans="1:9" ht="12" customHeight="1">
      <c r="A934" t="s">
        <v>1281</v>
      </c>
      <c r="B934" t="s">
        <v>1724</v>
      </c>
      <c r="C934" s="1" t="s">
        <v>1282</v>
      </c>
      <c r="D934" s="1">
        <f t="shared" si="14"/>
        <v>5198</v>
      </c>
      <c r="E934" s="3" t="s">
        <v>1283</v>
      </c>
      <c r="F934" t="s">
        <v>1568</v>
      </c>
      <c r="G934" t="s">
        <v>1569</v>
      </c>
      <c r="H934" s="7">
        <v>4.9999999999999996E-2</v>
      </c>
      <c r="I934">
        <v>1086</v>
      </c>
    </row>
    <row r="935" spans="1:9" ht="12" customHeight="1">
      <c r="A935" t="s">
        <v>1281</v>
      </c>
      <c r="B935" t="s">
        <v>1724</v>
      </c>
      <c r="C935" s="1" t="s">
        <v>1284</v>
      </c>
      <c r="D935" s="1">
        <f t="shared" si="14"/>
        <v>5199</v>
      </c>
      <c r="E935" s="3" t="s">
        <v>1285</v>
      </c>
      <c r="F935" t="s">
        <v>1568</v>
      </c>
      <c r="G935" t="s">
        <v>1569</v>
      </c>
      <c r="H935" s="7">
        <v>7.4999999999999997E-2</v>
      </c>
      <c r="I935">
        <v>1169</v>
      </c>
    </row>
    <row r="936" spans="1:9" ht="12" customHeight="1">
      <c r="A936" t="s">
        <v>1281</v>
      </c>
      <c r="B936" t="s">
        <v>1724</v>
      </c>
      <c r="C936" s="1" t="s">
        <v>1286</v>
      </c>
      <c r="D936" s="1">
        <f t="shared" si="14"/>
        <v>5200</v>
      </c>
      <c r="E936" s="3" t="s">
        <v>1287</v>
      </c>
      <c r="F936" t="s">
        <v>1568</v>
      </c>
      <c r="G936" t="s">
        <v>1569</v>
      </c>
      <c r="H936" s="7">
        <v>0.05</v>
      </c>
      <c r="I936">
        <v>1091</v>
      </c>
    </row>
    <row r="937" spans="1:9" ht="12" customHeight="1">
      <c r="A937" t="s">
        <v>1281</v>
      </c>
      <c r="B937" t="s">
        <v>1724</v>
      </c>
      <c r="C937" s="1" t="s">
        <v>1288</v>
      </c>
      <c r="D937" s="1">
        <f t="shared" si="14"/>
        <v>5201</v>
      </c>
      <c r="E937" s="3" t="s">
        <v>1289</v>
      </c>
      <c r="F937" t="s">
        <v>1568</v>
      </c>
      <c r="G937" t="s">
        <v>1569</v>
      </c>
      <c r="H937" s="7">
        <v>7.4999999999999997E-2</v>
      </c>
      <c r="I937">
        <v>1083</v>
      </c>
    </row>
    <row r="938" spans="1:9" ht="12" customHeight="1">
      <c r="A938" t="s">
        <v>1281</v>
      </c>
      <c r="B938" t="s">
        <v>1725</v>
      </c>
      <c r="C938" s="1">
        <v>12101</v>
      </c>
      <c r="D938" s="1">
        <f t="shared" si="14"/>
        <v>12101</v>
      </c>
      <c r="E938" s="3" t="s">
        <v>1290</v>
      </c>
      <c r="F938" t="s">
        <v>1568</v>
      </c>
      <c r="G938" t="s">
        <v>1569</v>
      </c>
      <c r="H938" s="7">
        <v>7.4999999999999997E-2</v>
      </c>
      <c r="I938">
        <v>999</v>
      </c>
    </row>
    <row r="939" spans="1:9" ht="12" customHeight="1">
      <c r="A939" t="s">
        <v>1281</v>
      </c>
      <c r="B939" t="s">
        <v>1724</v>
      </c>
      <c r="C939" s="1" t="s">
        <v>1291</v>
      </c>
      <c r="D939" s="1">
        <f t="shared" si="14"/>
        <v>5396</v>
      </c>
      <c r="E939" s="3" t="s">
        <v>1292</v>
      </c>
      <c r="F939" t="s">
        <v>1568</v>
      </c>
      <c r="G939" t="s">
        <v>1569</v>
      </c>
      <c r="H939" s="7">
        <v>0.15</v>
      </c>
      <c r="I939">
        <v>999</v>
      </c>
    </row>
    <row r="940" spans="1:9" ht="12" customHeight="1">
      <c r="A940" t="s">
        <v>1281</v>
      </c>
      <c r="B940" t="s">
        <v>1724</v>
      </c>
      <c r="C940" s="1" t="s">
        <v>1293</v>
      </c>
      <c r="D940" s="1">
        <f t="shared" si="14"/>
        <v>5397</v>
      </c>
      <c r="E940" s="3" t="s">
        <v>1294</v>
      </c>
      <c r="F940" t="s">
        <v>1568</v>
      </c>
      <c r="G940" t="s">
        <v>1569</v>
      </c>
      <c r="H940" s="7">
        <v>0.15</v>
      </c>
      <c r="I940">
        <v>999</v>
      </c>
    </row>
    <row r="941" spans="1:9" ht="12" customHeight="1">
      <c r="A941" t="s">
        <v>1281</v>
      </c>
      <c r="B941" t="s">
        <v>1724</v>
      </c>
      <c r="C941" s="1" t="s">
        <v>1295</v>
      </c>
      <c r="D941" s="1">
        <f t="shared" si="14"/>
        <v>7204</v>
      </c>
      <c r="E941" s="3" t="s">
        <v>1296</v>
      </c>
      <c r="F941" t="s">
        <v>1568</v>
      </c>
      <c r="G941" t="s">
        <v>1569</v>
      </c>
      <c r="H941" s="7">
        <v>0.15</v>
      </c>
      <c r="I941">
        <v>999</v>
      </c>
    </row>
    <row r="942" spans="1:9" ht="12" customHeight="1">
      <c r="A942" t="s">
        <v>1281</v>
      </c>
      <c r="B942" t="s">
        <v>1724</v>
      </c>
      <c r="C942" s="1" t="s">
        <v>1297</v>
      </c>
      <c r="D942" s="1">
        <f t="shared" si="14"/>
        <v>5365</v>
      </c>
      <c r="E942" s="3" t="s">
        <v>1298</v>
      </c>
      <c r="F942" t="s">
        <v>1568</v>
      </c>
      <c r="G942" t="s">
        <v>1569</v>
      </c>
      <c r="H942" s="7">
        <v>0.39999999999999997</v>
      </c>
      <c r="I942">
        <v>1460</v>
      </c>
    </row>
    <row r="943" spans="1:9" ht="12" customHeight="1">
      <c r="A943" t="s">
        <v>1281</v>
      </c>
      <c r="B943" t="s">
        <v>1724</v>
      </c>
      <c r="C943" s="1" t="s">
        <v>1299</v>
      </c>
      <c r="D943" s="1">
        <f t="shared" si="14"/>
        <v>5366</v>
      </c>
      <c r="E943" s="3" t="s">
        <v>1300</v>
      </c>
      <c r="F943" t="s">
        <v>1568</v>
      </c>
      <c r="G943" t="s">
        <v>1569</v>
      </c>
      <c r="H943" s="7">
        <v>0.39999999999999997</v>
      </c>
      <c r="I943">
        <v>1460</v>
      </c>
    </row>
    <row r="944" spans="1:9" ht="12" customHeight="1">
      <c r="A944" t="s">
        <v>1281</v>
      </c>
      <c r="B944" t="s">
        <v>1724</v>
      </c>
      <c r="C944" s="1" t="s">
        <v>1301</v>
      </c>
      <c r="D944" s="1">
        <f t="shared" si="14"/>
        <v>5367</v>
      </c>
      <c r="E944" s="3" t="s">
        <v>1302</v>
      </c>
      <c r="F944" t="s">
        <v>1568</v>
      </c>
      <c r="G944" t="s">
        <v>1569</v>
      </c>
      <c r="H944" s="7">
        <v>0.39999999999999997</v>
      </c>
      <c r="I944">
        <v>1460</v>
      </c>
    </row>
    <row r="945" spans="1:9" ht="12" customHeight="1">
      <c r="A945" t="s">
        <v>1281</v>
      </c>
      <c r="B945" t="s">
        <v>1724</v>
      </c>
      <c r="C945" s="1" t="s">
        <v>1303</v>
      </c>
      <c r="D945" s="1">
        <f t="shared" si="14"/>
        <v>5368</v>
      </c>
      <c r="E945" s="3" t="s">
        <v>1304</v>
      </c>
      <c r="F945" t="s">
        <v>1568</v>
      </c>
      <c r="G945" t="s">
        <v>1569</v>
      </c>
      <c r="H945" s="7">
        <v>0.39999999999999997</v>
      </c>
      <c r="I945">
        <v>1460</v>
      </c>
    </row>
    <row r="946" spans="1:9" ht="12" customHeight="1">
      <c r="A946" t="s">
        <v>1281</v>
      </c>
      <c r="B946" t="s">
        <v>1724</v>
      </c>
      <c r="C946" s="1" t="s">
        <v>1305</v>
      </c>
      <c r="D946" s="1">
        <f t="shared" si="14"/>
        <v>5369</v>
      </c>
      <c r="E946" t="s">
        <v>1306</v>
      </c>
      <c r="F946" t="s">
        <v>1568</v>
      </c>
      <c r="G946" t="s">
        <v>1569</v>
      </c>
      <c r="H946" s="7">
        <v>0.4</v>
      </c>
      <c r="I946" t="e">
        <v>#N/A</v>
      </c>
    </row>
    <row r="947" spans="1:9" ht="12" customHeight="1">
      <c r="A947" t="s">
        <v>1281</v>
      </c>
      <c r="B947" t="s">
        <v>1726</v>
      </c>
      <c r="C947" s="1">
        <v>11433</v>
      </c>
      <c r="D947" s="1">
        <f t="shared" si="14"/>
        <v>11433</v>
      </c>
      <c r="E947" t="s">
        <v>1307</v>
      </c>
      <c r="F947" t="s">
        <v>1571</v>
      </c>
      <c r="G947" t="s">
        <v>1562</v>
      </c>
      <c r="H947" s="7">
        <v>0.2</v>
      </c>
      <c r="I947" t="e">
        <v>#N/A</v>
      </c>
    </row>
    <row r="948" spans="1:9" ht="12" customHeight="1">
      <c r="A948" t="s">
        <v>1281</v>
      </c>
      <c r="B948" t="s">
        <v>1726</v>
      </c>
      <c r="C948" s="1">
        <v>11434</v>
      </c>
      <c r="D948" s="1">
        <f t="shared" si="14"/>
        <v>11434</v>
      </c>
      <c r="E948" t="s">
        <v>1308</v>
      </c>
      <c r="F948" t="s">
        <v>1571</v>
      </c>
      <c r="G948" t="s">
        <v>1562</v>
      </c>
      <c r="H948" s="7">
        <v>0.2</v>
      </c>
      <c r="I948" t="e">
        <v>#N/A</v>
      </c>
    </row>
    <row r="949" spans="1:9" ht="12" customHeight="1">
      <c r="A949" t="s">
        <v>1622</v>
      </c>
      <c r="B949" t="s">
        <v>1623</v>
      </c>
      <c r="C949" s="1">
        <v>12737</v>
      </c>
      <c r="D949" s="1">
        <f t="shared" si="14"/>
        <v>12737</v>
      </c>
      <c r="E949" t="s">
        <v>982</v>
      </c>
      <c r="F949" t="s">
        <v>1584</v>
      </c>
      <c r="G949" t="s">
        <v>1569</v>
      </c>
      <c r="H949" s="7">
        <v>0.75</v>
      </c>
      <c r="I949" t="e">
        <v>#N/A</v>
      </c>
    </row>
    <row r="950" spans="1:9" ht="12" customHeight="1">
      <c r="A950" t="s">
        <v>1622</v>
      </c>
      <c r="B950" t="s">
        <v>1623</v>
      </c>
      <c r="C950" s="1">
        <v>12738</v>
      </c>
      <c r="D950" s="1">
        <f t="shared" si="14"/>
        <v>12738</v>
      </c>
      <c r="E950" t="s">
        <v>983</v>
      </c>
      <c r="F950" t="s">
        <v>1584</v>
      </c>
      <c r="G950" t="s">
        <v>1569</v>
      </c>
      <c r="H950" s="7">
        <v>1.5</v>
      </c>
      <c r="I950" t="e">
        <v>#N/A</v>
      </c>
    </row>
    <row r="951" spans="1:9" ht="12" customHeight="1">
      <c r="A951" t="s">
        <v>1622</v>
      </c>
      <c r="B951" t="s">
        <v>1623</v>
      </c>
      <c r="C951" s="1">
        <v>12739</v>
      </c>
      <c r="D951" s="1">
        <f t="shared" si="14"/>
        <v>12739</v>
      </c>
      <c r="E951" t="s">
        <v>984</v>
      </c>
      <c r="F951" t="s">
        <v>1584</v>
      </c>
      <c r="G951" t="s">
        <v>1569</v>
      </c>
      <c r="H951" s="7">
        <v>1.5</v>
      </c>
      <c r="I951" t="e">
        <v>#N/A</v>
      </c>
    </row>
    <row r="952" spans="1:9" ht="12" customHeight="1">
      <c r="A952" t="s">
        <v>1622</v>
      </c>
      <c r="B952" t="s">
        <v>1623</v>
      </c>
      <c r="C952" s="1">
        <v>12740</v>
      </c>
      <c r="D952" s="1">
        <f t="shared" si="14"/>
        <v>12740</v>
      </c>
      <c r="E952" t="s">
        <v>985</v>
      </c>
      <c r="F952" t="s">
        <v>1584</v>
      </c>
      <c r="G952" t="s">
        <v>1569</v>
      </c>
      <c r="H952" s="7">
        <v>0.75</v>
      </c>
      <c r="I952" t="e">
        <v>#N/A</v>
      </c>
    </row>
    <row r="953" spans="1:9" ht="12" customHeight="1">
      <c r="A953" t="s">
        <v>1622</v>
      </c>
      <c r="B953" t="s">
        <v>1623</v>
      </c>
      <c r="C953" s="1">
        <v>12741</v>
      </c>
      <c r="D953" s="1">
        <f t="shared" si="14"/>
        <v>12741</v>
      </c>
      <c r="E953" t="s">
        <v>986</v>
      </c>
      <c r="F953" t="s">
        <v>1584</v>
      </c>
      <c r="G953" t="s">
        <v>1569</v>
      </c>
      <c r="H953" s="7">
        <v>0.75</v>
      </c>
      <c r="I953" t="e">
        <v>#N/A</v>
      </c>
    </row>
    <row r="954" spans="1:9" ht="12" customHeight="1">
      <c r="A954" t="s">
        <v>1622</v>
      </c>
      <c r="B954" t="s">
        <v>1623</v>
      </c>
      <c r="C954" s="1">
        <v>12742</v>
      </c>
      <c r="D954" s="1">
        <f t="shared" si="14"/>
        <v>12742</v>
      </c>
      <c r="E954" t="s">
        <v>987</v>
      </c>
      <c r="F954" t="s">
        <v>1584</v>
      </c>
      <c r="G954" t="s">
        <v>1569</v>
      </c>
      <c r="H954" s="7">
        <v>0.75</v>
      </c>
      <c r="I954" t="e">
        <v>#N/A</v>
      </c>
    </row>
    <row r="955" spans="1:9" ht="12" customHeight="1">
      <c r="A955" t="s">
        <v>1136</v>
      </c>
      <c r="B955" t="s">
        <v>1727</v>
      </c>
      <c r="C955" s="1">
        <v>11148</v>
      </c>
      <c r="D955" s="1">
        <f t="shared" si="14"/>
        <v>11148</v>
      </c>
      <c r="E955" s="3" t="s">
        <v>508</v>
      </c>
      <c r="F955" t="s">
        <v>1565</v>
      </c>
      <c r="G955" t="s">
        <v>1562</v>
      </c>
      <c r="H955" s="7">
        <v>1</v>
      </c>
      <c r="I955" t="e">
        <v>#N/A</v>
      </c>
    </row>
    <row r="956" spans="1:9" ht="12" customHeight="1">
      <c r="A956" t="s">
        <v>1136</v>
      </c>
      <c r="B956" t="s">
        <v>1727</v>
      </c>
      <c r="C956" s="1">
        <v>11914</v>
      </c>
      <c r="D956" s="1">
        <f t="shared" si="14"/>
        <v>11914</v>
      </c>
      <c r="E956" s="3" t="s">
        <v>711</v>
      </c>
      <c r="F956" t="s">
        <v>1565</v>
      </c>
      <c r="G956" t="s">
        <v>1562</v>
      </c>
      <c r="H956" s="7">
        <v>1</v>
      </c>
      <c r="I956" t="e">
        <v>#N/A</v>
      </c>
    </row>
    <row r="957" spans="1:9" ht="12" customHeight="1">
      <c r="A957" t="s">
        <v>1136</v>
      </c>
      <c r="B957" t="s">
        <v>1727</v>
      </c>
      <c r="C957" s="1">
        <v>12115</v>
      </c>
      <c r="D957" s="1">
        <f t="shared" si="14"/>
        <v>12115</v>
      </c>
      <c r="E957" t="s">
        <v>776</v>
      </c>
      <c r="F957" t="s">
        <v>1565</v>
      </c>
      <c r="G957" t="s">
        <v>1562</v>
      </c>
      <c r="H957" s="7">
        <v>1</v>
      </c>
      <c r="I957" t="e">
        <v>#N/A</v>
      </c>
    </row>
    <row r="958" spans="1:9" ht="12" customHeight="1">
      <c r="A958" t="s">
        <v>1728</v>
      </c>
      <c r="B958" t="s">
        <v>1729</v>
      </c>
      <c r="C958" s="1">
        <v>12519</v>
      </c>
      <c r="D958" s="1">
        <f t="shared" si="14"/>
        <v>12519</v>
      </c>
      <c r="E958" t="s">
        <v>917</v>
      </c>
      <c r="F958" t="s">
        <v>1581</v>
      </c>
      <c r="G958" t="s">
        <v>1569</v>
      </c>
      <c r="H958" s="7">
        <v>1</v>
      </c>
      <c r="I958">
        <v>270</v>
      </c>
    </row>
    <row r="959" spans="1:9" ht="12" customHeight="1">
      <c r="A959" t="s">
        <v>1728</v>
      </c>
      <c r="B959" t="s">
        <v>1729</v>
      </c>
      <c r="C959" s="1">
        <v>12520</v>
      </c>
      <c r="D959" s="1">
        <f t="shared" si="14"/>
        <v>12520</v>
      </c>
      <c r="E959" t="s">
        <v>918</v>
      </c>
      <c r="F959" t="s">
        <v>1581</v>
      </c>
      <c r="G959" t="s">
        <v>1569</v>
      </c>
      <c r="H959" s="7">
        <v>1</v>
      </c>
      <c r="I959">
        <v>270</v>
      </c>
    </row>
    <row r="960" spans="1:9" ht="12" customHeight="1">
      <c r="A960" t="s">
        <v>1728</v>
      </c>
      <c r="B960" t="s">
        <v>1729</v>
      </c>
      <c r="C960" s="1">
        <v>12521</v>
      </c>
      <c r="D960" s="1">
        <f t="shared" si="14"/>
        <v>12521</v>
      </c>
      <c r="E960" t="s">
        <v>919</v>
      </c>
      <c r="F960" t="s">
        <v>1581</v>
      </c>
      <c r="G960" t="s">
        <v>1569</v>
      </c>
      <c r="H960" s="7">
        <v>1</v>
      </c>
      <c r="I960">
        <v>270</v>
      </c>
    </row>
    <row r="961" spans="1:9" ht="12" customHeight="1">
      <c r="A961" t="s">
        <v>1728</v>
      </c>
      <c r="B961" t="s">
        <v>1729</v>
      </c>
      <c r="C961" s="1">
        <v>12526</v>
      </c>
      <c r="D961" s="1">
        <f t="shared" si="14"/>
        <v>12526</v>
      </c>
      <c r="E961" t="s">
        <v>921</v>
      </c>
      <c r="F961" t="s">
        <v>1581</v>
      </c>
      <c r="G961" t="s">
        <v>1569</v>
      </c>
      <c r="H961" s="7">
        <v>1</v>
      </c>
      <c r="I961">
        <v>270</v>
      </c>
    </row>
    <row r="962" spans="1:9" ht="12" customHeight="1">
      <c r="A962" t="s">
        <v>1730</v>
      </c>
      <c r="B962" t="s">
        <v>1731</v>
      </c>
      <c r="C962" s="1">
        <v>4970</v>
      </c>
      <c r="D962" s="1">
        <f t="shared" si="14"/>
        <v>4970</v>
      </c>
      <c r="E962" s="3" t="s">
        <v>53</v>
      </c>
      <c r="F962" t="s">
        <v>1581</v>
      </c>
      <c r="G962" t="s">
        <v>1569</v>
      </c>
      <c r="H962" s="7">
        <v>2.5</v>
      </c>
      <c r="I962">
        <v>1490</v>
      </c>
    </row>
    <row r="963" spans="1:9" ht="12" customHeight="1">
      <c r="A963" t="s">
        <v>1730</v>
      </c>
      <c r="B963" t="s">
        <v>1731</v>
      </c>
      <c r="C963" s="1">
        <v>4972</v>
      </c>
      <c r="D963" s="1">
        <f t="shared" si="14"/>
        <v>4972</v>
      </c>
      <c r="E963" s="3" t="s">
        <v>54</v>
      </c>
      <c r="F963" t="s">
        <v>1581</v>
      </c>
      <c r="G963" t="s">
        <v>1569</v>
      </c>
      <c r="H963" s="7">
        <v>3</v>
      </c>
      <c r="I963">
        <v>1080</v>
      </c>
    </row>
    <row r="964" spans="1:9" ht="12" customHeight="1">
      <c r="A964" t="s">
        <v>1730</v>
      </c>
      <c r="B964" t="s">
        <v>1731</v>
      </c>
      <c r="C964" s="1">
        <v>6101</v>
      </c>
      <c r="D964" s="1">
        <f t="shared" si="14"/>
        <v>6101</v>
      </c>
      <c r="E964" s="5" t="s">
        <v>145</v>
      </c>
      <c r="F964" t="s">
        <v>1581</v>
      </c>
      <c r="G964" t="s">
        <v>1569</v>
      </c>
      <c r="H964" s="7">
        <v>2.2000000000000002</v>
      </c>
      <c r="I964" t="e">
        <v>#N/A</v>
      </c>
    </row>
    <row r="965" spans="1:9" ht="12" customHeight="1">
      <c r="A965" t="s">
        <v>1730</v>
      </c>
      <c r="B965" t="s">
        <v>1731</v>
      </c>
      <c r="C965" s="1">
        <v>4973</v>
      </c>
      <c r="D965" s="1">
        <f t="shared" si="14"/>
        <v>4973</v>
      </c>
      <c r="E965" s="3" t="s">
        <v>146</v>
      </c>
      <c r="F965" t="s">
        <v>1581</v>
      </c>
      <c r="G965" t="s">
        <v>1569</v>
      </c>
      <c r="H965" s="7">
        <v>2.5</v>
      </c>
      <c r="I965">
        <v>1080</v>
      </c>
    </row>
    <row r="966" spans="1:9" ht="12" customHeight="1">
      <c r="A966" t="s">
        <v>1730</v>
      </c>
      <c r="B966" t="s">
        <v>1731</v>
      </c>
      <c r="C966" s="1">
        <v>4975</v>
      </c>
      <c r="D966" s="1">
        <f t="shared" si="14"/>
        <v>4975</v>
      </c>
      <c r="E966" s="3" t="s">
        <v>55</v>
      </c>
      <c r="F966" t="s">
        <v>1581</v>
      </c>
      <c r="G966" t="s">
        <v>1569</v>
      </c>
      <c r="H966" s="7">
        <v>1</v>
      </c>
      <c r="I966">
        <v>1080</v>
      </c>
    </row>
    <row r="967" spans="1:9" ht="12" customHeight="1">
      <c r="A967" t="s">
        <v>1730</v>
      </c>
      <c r="B967" t="s">
        <v>1731</v>
      </c>
      <c r="C967" s="1">
        <v>4976</v>
      </c>
      <c r="D967" s="1">
        <f t="shared" si="14"/>
        <v>4976</v>
      </c>
      <c r="E967" s="3" t="s">
        <v>56</v>
      </c>
      <c r="F967" t="s">
        <v>1581</v>
      </c>
      <c r="G967" t="s">
        <v>1569</v>
      </c>
      <c r="H967" s="7">
        <v>1</v>
      </c>
      <c r="I967">
        <v>1206</v>
      </c>
    </row>
    <row r="968" spans="1:9" ht="12" customHeight="1">
      <c r="A968" t="s">
        <v>1730</v>
      </c>
      <c r="B968" t="s">
        <v>1731</v>
      </c>
      <c r="C968" s="1">
        <v>6102</v>
      </c>
      <c r="D968" s="1">
        <f t="shared" si="14"/>
        <v>6102</v>
      </c>
      <c r="E968" s="3" t="s">
        <v>108</v>
      </c>
      <c r="F968" t="s">
        <v>1581</v>
      </c>
      <c r="G968" t="s">
        <v>1569</v>
      </c>
      <c r="H968" s="7">
        <v>0.5</v>
      </c>
      <c r="I968">
        <v>1095</v>
      </c>
    </row>
    <row r="969" spans="1:9" ht="12" customHeight="1">
      <c r="A969" t="s">
        <v>1730</v>
      </c>
      <c r="B969" t="s">
        <v>1731</v>
      </c>
      <c r="C969" s="1">
        <v>6103</v>
      </c>
      <c r="D969" s="1">
        <f t="shared" si="14"/>
        <v>6103</v>
      </c>
      <c r="E969" s="3" t="s">
        <v>109</v>
      </c>
      <c r="F969" t="s">
        <v>1581</v>
      </c>
      <c r="G969" t="s">
        <v>1569</v>
      </c>
      <c r="H969" s="7">
        <v>1</v>
      </c>
      <c r="I969">
        <v>1095</v>
      </c>
    </row>
    <row r="970" spans="1:9" ht="12" customHeight="1">
      <c r="A970" t="s">
        <v>1730</v>
      </c>
      <c r="B970" t="s">
        <v>1731</v>
      </c>
      <c r="C970" s="1">
        <v>10738</v>
      </c>
      <c r="D970" s="1">
        <f t="shared" si="14"/>
        <v>10738</v>
      </c>
      <c r="E970" s="3" t="s">
        <v>430</v>
      </c>
      <c r="F970" t="s">
        <v>1581</v>
      </c>
      <c r="G970" t="s">
        <v>1569</v>
      </c>
      <c r="H970" s="7">
        <v>2.5</v>
      </c>
      <c r="I970">
        <v>999</v>
      </c>
    </row>
    <row r="971" spans="1:9" ht="12" customHeight="1">
      <c r="A971" t="s">
        <v>1730</v>
      </c>
      <c r="B971" t="s">
        <v>1731</v>
      </c>
      <c r="C971" s="1">
        <v>10739</v>
      </c>
      <c r="D971" s="1">
        <f t="shared" si="14"/>
        <v>10739</v>
      </c>
      <c r="E971" s="3" t="s">
        <v>431</v>
      </c>
      <c r="F971" t="s">
        <v>1581</v>
      </c>
      <c r="G971" t="s">
        <v>1569</v>
      </c>
      <c r="H971" s="7">
        <v>0.95000000000000007</v>
      </c>
      <c r="I971">
        <v>999</v>
      </c>
    </row>
    <row r="972" spans="1:9" ht="12" customHeight="1">
      <c r="A972" t="s">
        <v>1730</v>
      </c>
      <c r="B972" t="s">
        <v>1731</v>
      </c>
      <c r="C972" s="1">
        <v>10741</v>
      </c>
      <c r="D972" s="1">
        <f t="shared" si="14"/>
        <v>10741</v>
      </c>
      <c r="E972" s="3" t="s">
        <v>432</v>
      </c>
      <c r="F972" t="s">
        <v>1581</v>
      </c>
      <c r="G972" t="s">
        <v>1569</v>
      </c>
      <c r="H972" s="7">
        <v>0.95000000000000018</v>
      </c>
      <c r="I972">
        <v>730</v>
      </c>
    </row>
    <row r="973" spans="1:9" ht="12" customHeight="1">
      <c r="A973" t="s">
        <v>1730</v>
      </c>
      <c r="B973" t="s">
        <v>1731</v>
      </c>
      <c r="C973" s="1">
        <v>10742</v>
      </c>
      <c r="D973" s="1">
        <f t="shared" si="14"/>
        <v>10742</v>
      </c>
      <c r="E973" s="3" t="s">
        <v>433</v>
      </c>
      <c r="F973" t="s">
        <v>1581</v>
      </c>
      <c r="G973" t="s">
        <v>1569</v>
      </c>
      <c r="H973" s="7">
        <v>0.95</v>
      </c>
      <c r="I973">
        <v>999</v>
      </c>
    </row>
    <row r="974" spans="1:9" ht="12" customHeight="1">
      <c r="A974" t="s">
        <v>1730</v>
      </c>
      <c r="B974" t="s">
        <v>1731</v>
      </c>
      <c r="C974" s="1">
        <v>10740</v>
      </c>
      <c r="D974" s="1">
        <f t="shared" si="14"/>
        <v>10740</v>
      </c>
      <c r="E974" s="3" t="s">
        <v>434</v>
      </c>
      <c r="F974" t="s">
        <v>1581</v>
      </c>
      <c r="G974" t="s">
        <v>1569</v>
      </c>
      <c r="H974" s="7">
        <v>0.53000000000000036</v>
      </c>
      <c r="I974">
        <v>999</v>
      </c>
    </row>
    <row r="975" spans="1:9" ht="0" hidden="1" customHeight="1">
      <c r="A975" t="s">
        <v>1312</v>
      </c>
      <c r="B975" t="s">
        <v>1560</v>
      </c>
      <c r="C975" s="1">
        <v>2804</v>
      </c>
      <c r="D975" s="1">
        <f t="shared" ref="D975:D1038" si="15">+C975*1</f>
        <v>2804</v>
      </c>
      <c r="E975" s="3" t="s">
        <v>1314</v>
      </c>
      <c r="F975" t="s">
        <v>1561</v>
      </c>
      <c r="G975" t="s">
        <v>1562</v>
      </c>
      <c r="H975" s="7">
        <v>0.25</v>
      </c>
      <c r="I975">
        <v>60</v>
      </c>
    </row>
    <row r="976" spans="1:9" ht="12" customHeight="1">
      <c r="A976" t="s">
        <v>1312</v>
      </c>
      <c r="B976" t="s">
        <v>1560</v>
      </c>
      <c r="C976" s="1">
        <v>2805</v>
      </c>
      <c r="D976" s="1">
        <f t="shared" si="15"/>
        <v>2805</v>
      </c>
      <c r="E976" s="3" t="s">
        <v>45</v>
      </c>
      <c r="F976" t="s">
        <v>1561</v>
      </c>
      <c r="G976" t="s">
        <v>1562</v>
      </c>
      <c r="H976" s="7">
        <v>0.25</v>
      </c>
      <c r="I976" t="e">
        <v>#N/A</v>
      </c>
    </row>
    <row r="977" spans="1:9" ht="12" customHeight="1">
      <c r="A977" t="s">
        <v>1312</v>
      </c>
      <c r="B977" t="s">
        <v>1560</v>
      </c>
      <c r="C977" s="1">
        <v>3766</v>
      </c>
      <c r="D977" s="1">
        <f t="shared" si="15"/>
        <v>3766</v>
      </c>
      <c r="E977" s="3" t="s">
        <v>44</v>
      </c>
      <c r="F977" t="s">
        <v>1561</v>
      </c>
      <c r="G977" t="s">
        <v>1562</v>
      </c>
      <c r="H977" s="7">
        <v>0.25</v>
      </c>
      <c r="I977">
        <v>60</v>
      </c>
    </row>
    <row r="978" spans="1:9" ht="12" customHeight="1">
      <c r="A978" t="s">
        <v>1312</v>
      </c>
      <c r="B978" t="s">
        <v>1560</v>
      </c>
      <c r="C978" s="1">
        <v>3767</v>
      </c>
      <c r="D978" s="1">
        <f t="shared" si="15"/>
        <v>3767</v>
      </c>
      <c r="E978" s="3" t="s">
        <v>1313</v>
      </c>
      <c r="F978" t="s">
        <v>1561</v>
      </c>
      <c r="G978" t="s">
        <v>1562</v>
      </c>
      <c r="H978" s="7">
        <v>0.25</v>
      </c>
      <c r="I978">
        <v>60</v>
      </c>
    </row>
    <row r="979" spans="1:9" ht="12" customHeight="1">
      <c r="A979" t="s">
        <v>1312</v>
      </c>
      <c r="B979" t="s">
        <v>1560</v>
      </c>
      <c r="C979" s="1">
        <v>4962</v>
      </c>
      <c r="D979" s="1">
        <f t="shared" si="15"/>
        <v>4962</v>
      </c>
      <c r="E979" s="3" t="s">
        <v>86</v>
      </c>
      <c r="F979" t="s">
        <v>1561</v>
      </c>
      <c r="G979" t="s">
        <v>1562</v>
      </c>
      <c r="H979" s="7">
        <v>1</v>
      </c>
      <c r="I979">
        <v>60</v>
      </c>
    </row>
    <row r="980" spans="1:9" ht="12" customHeight="1">
      <c r="A980" t="s">
        <v>1312</v>
      </c>
      <c r="B980" t="s">
        <v>1560</v>
      </c>
      <c r="C980" s="1">
        <v>4966</v>
      </c>
      <c r="D980" s="1">
        <f t="shared" si="15"/>
        <v>4966</v>
      </c>
      <c r="E980" s="3" t="s">
        <v>87</v>
      </c>
      <c r="F980" t="s">
        <v>1561</v>
      </c>
      <c r="G980" t="s">
        <v>1562</v>
      </c>
      <c r="H980" s="7">
        <v>1</v>
      </c>
      <c r="I980">
        <v>60</v>
      </c>
    </row>
    <row r="981" spans="1:9" ht="12" customHeight="1">
      <c r="A981" t="s">
        <v>1312</v>
      </c>
      <c r="B981" t="s">
        <v>1560</v>
      </c>
      <c r="C981" s="1">
        <v>4968</v>
      </c>
      <c r="D981" s="1">
        <f t="shared" si="15"/>
        <v>4968</v>
      </c>
      <c r="E981" s="3" t="s">
        <v>88</v>
      </c>
      <c r="F981" t="s">
        <v>1561</v>
      </c>
      <c r="G981" t="s">
        <v>1562</v>
      </c>
      <c r="H981" s="7">
        <v>1</v>
      </c>
      <c r="I981">
        <v>60</v>
      </c>
    </row>
    <row r="982" spans="1:9" ht="12" customHeight="1">
      <c r="A982" t="s">
        <v>1312</v>
      </c>
      <c r="B982" t="s">
        <v>1560</v>
      </c>
      <c r="C982" s="1">
        <v>6722</v>
      </c>
      <c r="D982" s="1">
        <f t="shared" si="15"/>
        <v>6722</v>
      </c>
      <c r="E982" s="3" t="s">
        <v>144</v>
      </c>
      <c r="F982" t="s">
        <v>1561</v>
      </c>
      <c r="G982" t="s">
        <v>1562</v>
      </c>
      <c r="H982" s="7">
        <v>0.25</v>
      </c>
      <c r="I982">
        <v>60</v>
      </c>
    </row>
    <row r="983" spans="1:9" ht="12" customHeight="1">
      <c r="A983" t="s">
        <v>1312</v>
      </c>
      <c r="B983" t="s">
        <v>1560</v>
      </c>
      <c r="C983" s="1">
        <v>6723</v>
      </c>
      <c r="D983" s="1">
        <f t="shared" si="15"/>
        <v>6723</v>
      </c>
      <c r="E983" t="s">
        <v>196</v>
      </c>
      <c r="F983" t="s">
        <v>1561</v>
      </c>
      <c r="G983" t="s">
        <v>1562</v>
      </c>
      <c r="H983" s="7">
        <v>0.25</v>
      </c>
      <c r="I983" t="e">
        <v>#N/A</v>
      </c>
    </row>
    <row r="984" spans="1:9" ht="12" customHeight="1">
      <c r="A984" t="s">
        <v>1312</v>
      </c>
      <c r="B984" t="s">
        <v>1560</v>
      </c>
      <c r="C984" s="1">
        <v>6724</v>
      </c>
      <c r="D984" s="1">
        <f t="shared" si="15"/>
        <v>6724</v>
      </c>
      <c r="E984" s="3" t="s">
        <v>43</v>
      </c>
      <c r="F984" t="s">
        <v>1561</v>
      </c>
      <c r="G984" t="s">
        <v>1562</v>
      </c>
      <c r="H984" s="7">
        <v>0.25</v>
      </c>
      <c r="I984">
        <v>60</v>
      </c>
    </row>
    <row r="985" spans="1:9" ht="12" customHeight="1">
      <c r="A985" t="s">
        <v>1312</v>
      </c>
      <c r="B985" t="s">
        <v>1560</v>
      </c>
      <c r="C985" s="1">
        <v>6725</v>
      </c>
      <c r="D985" s="1">
        <f t="shared" si="15"/>
        <v>6725</v>
      </c>
      <c r="E985" s="3" t="s">
        <v>195</v>
      </c>
      <c r="F985" t="s">
        <v>1561</v>
      </c>
      <c r="G985" t="s">
        <v>1562</v>
      </c>
      <c r="H985" s="7">
        <v>0.25</v>
      </c>
      <c r="I985">
        <v>60</v>
      </c>
    </row>
    <row r="986" spans="1:9" ht="12" customHeight="1">
      <c r="A986" t="s">
        <v>1312</v>
      </c>
      <c r="B986" t="s">
        <v>1560</v>
      </c>
      <c r="C986" s="1">
        <v>9603</v>
      </c>
      <c r="D986" s="1">
        <f t="shared" si="15"/>
        <v>9603</v>
      </c>
      <c r="E986" t="s">
        <v>277</v>
      </c>
      <c r="F986" t="s">
        <v>1561</v>
      </c>
      <c r="G986" t="s">
        <v>1562</v>
      </c>
      <c r="H986" s="7">
        <v>0.39999999999999997</v>
      </c>
      <c r="I986" t="e">
        <v>#N/A</v>
      </c>
    </row>
    <row r="987" spans="1:9" ht="12" customHeight="1">
      <c r="A987" t="s">
        <v>1312</v>
      </c>
      <c r="B987" t="s">
        <v>1560</v>
      </c>
      <c r="C987" s="1">
        <v>9604</v>
      </c>
      <c r="D987" s="1">
        <f t="shared" si="15"/>
        <v>9604</v>
      </c>
      <c r="E987" t="s">
        <v>278</v>
      </c>
      <c r="F987" t="s">
        <v>1561</v>
      </c>
      <c r="G987" t="s">
        <v>1562</v>
      </c>
      <c r="H987" s="7">
        <v>0.4</v>
      </c>
      <c r="I987" t="e">
        <v>#N/A</v>
      </c>
    </row>
    <row r="988" spans="1:9" ht="12" customHeight="1">
      <c r="A988" t="s">
        <v>1312</v>
      </c>
      <c r="B988" t="s">
        <v>1560</v>
      </c>
      <c r="C988" s="1">
        <v>9605</v>
      </c>
      <c r="D988" s="1">
        <f t="shared" si="15"/>
        <v>9605</v>
      </c>
      <c r="E988" t="s">
        <v>279</v>
      </c>
      <c r="F988" t="s">
        <v>1561</v>
      </c>
      <c r="G988" t="s">
        <v>1562</v>
      </c>
      <c r="H988" s="7">
        <v>0.40000000000000013</v>
      </c>
      <c r="I988" t="e">
        <v>#N/A</v>
      </c>
    </row>
    <row r="989" spans="1:9" ht="12" customHeight="1">
      <c r="A989" t="s">
        <v>1312</v>
      </c>
      <c r="B989" t="s">
        <v>1560</v>
      </c>
      <c r="C989" s="1">
        <v>9606</v>
      </c>
      <c r="D989" s="1">
        <f t="shared" si="15"/>
        <v>9606</v>
      </c>
      <c r="E989" t="s">
        <v>280</v>
      </c>
      <c r="F989" t="s">
        <v>1561</v>
      </c>
      <c r="G989" t="s">
        <v>1562</v>
      </c>
      <c r="H989" s="7">
        <v>0.39999999999999997</v>
      </c>
      <c r="I989" t="e">
        <v>#N/A</v>
      </c>
    </row>
    <row r="990" spans="1:9" ht="12" customHeight="1">
      <c r="A990" t="s">
        <v>1312</v>
      </c>
      <c r="B990" t="s">
        <v>1560</v>
      </c>
      <c r="C990" s="1">
        <v>11915</v>
      </c>
      <c r="D990" s="1">
        <f t="shared" si="15"/>
        <v>11915</v>
      </c>
      <c r="E990" s="3" t="s">
        <v>757</v>
      </c>
      <c r="F990" t="s">
        <v>1561</v>
      </c>
      <c r="G990" t="s">
        <v>1562</v>
      </c>
      <c r="H990" s="7">
        <v>0.4</v>
      </c>
      <c r="I990">
        <v>60</v>
      </c>
    </row>
    <row r="991" spans="1:9" ht="12" customHeight="1">
      <c r="A991" t="s">
        <v>1312</v>
      </c>
      <c r="B991" t="s">
        <v>1560</v>
      </c>
      <c r="C991" s="1">
        <v>11999</v>
      </c>
      <c r="D991" s="1">
        <f t="shared" si="15"/>
        <v>11999</v>
      </c>
      <c r="E991" s="3" t="s">
        <v>1315</v>
      </c>
      <c r="F991" t="s">
        <v>1561</v>
      </c>
      <c r="G991" t="s">
        <v>1562</v>
      </c>
      <c r="H991" s="7">
        <v>0.28000000000000008</v>
      </c>
      <c r="I991">
        <v>60</v>
      </c>
    </row>
    <row r="992" spans="1:9" ht="12" customHeight="1">
      <c r="A992" t="s">
        <v>1312</v>
      </c>
      <c r="B992" t="s">
        <v>1560</v>
      </c>
      <c r="C992" s="1">
        <v>12000</v>
      </c>
      <c r="D992" s="1">
        <f t="shared" si="15"/>
        <v>12000</v>
      </c>
      <c r="E992" s="3" t="s">
        <v>1316</v>
      </c>
      <c r="F992" t="s">
        <v>1561</v>
      </c>
      <c r="G992" t="s">
        <v>1562</v>
      </c>
      <c r="H992" s="7">
        <v>0.28000000000000008</v>
      </c>
      <c r="I992">
        <v>60</v>
      </c>
    </row>
    <row r="993" spans="1:9" ht="12" customHeight="1">
      <c r="A993" t="s">
        <v>1312</v>
      </c>
      <c r="B993" t="s">
        <v>1560</v>
      </c>
      <c r="C993" s="1">
        <v>11931</v>
      </c>
      <c r="D993" s="1">
        <f t="shared" si="15"/>
        <v>11931</v>
      </c>
      <c r="E993" s="3" t="s">
        <v>1773</v>
      </c>
      <c r="F993" t="s">
        <v>1561</v>
      </c>
      <c r="G993" t="s">
        <v>1562</v>
      </c>
      <c r="H993" s="7">
        <v>0.25</v>
      </c>
      <c r="I993">
        <v>60</v>
      </c>
    </row>
    <row r="994" spans="1:9" ht="12" customHeight="1">
      <c r="A994" t="s">
        <v>1312</v>
      </c>
      <c r="B994" t="s">
        <v>1560</v>
      </c>
      <c r="C994">
        <v>11932</v>
      </c>
      <c r="D994" s="1">
        <f t="shared" si="15"/>
        <v>11932</v>
      </c>
      <c r="E994" s="3" t="s">
        <v>1774</v>
      </c>
      <c r="F994" t="s">
        <v>1561</v>
      </c>
      <c r="G994" t="s">
        <v>1562</v>
      </c>
      <c r="H994" s="7">
        <v>0.25</v>
      </c>
      <c r="I994">
        <v>60</v>
      </c>
    </row>
    <row r="995" spans="1:9" ht="12" customHeight="1">
      <c r="A995" t="s">
        <v>1312</v>
      </c>
      <c r="B995" t="s">
        <v>1560</v>
      </c>
      <c r="C995">
        <v>11933</v>
      </c>
      <c r="D995" s="1">
        <f t="shared" si="15"/>
        <v>11933</v>
      </c>
      <c r="E995" s="3" t="s">
        <v>1775</v>
      </c>
      <c r="F995" t="s">
        <v>1561</v>
      </c>
      <c r="G995" t="s">
        <v>1562</v>
      </c>
      <c r="H995" s="7">
        <v>0.25</v>
      </c>
      <c r="I995">
        <v>60</v>
      </c>
    </row>
    <row r="996" spans="1:9" ht="12" customHeight="1">
      <c r="A996" t="s">
        <v>1312</v>
      </c>
      <c r="B996" t="s">
        <v>1560</v>
      </c>
      <c r="C996">
        <v>11934</v>
      </c>
      <c r="D996" s="1">
        <f t="shared" si="15"/>
        <v>11934</v>
      </c>
      <c r="E996" s="3" t="s">
        <v>1776</v>
      </c>
      <c r="F996" t="s">
        <v>1561</v>
      </c>
      <c r="G996" t="s">
        <v>1562</v>
      </c>
      <c r="H996" s="7">
        <v>0.25</v>
      </c>
      <c r="I996" t="e">
        <v>#N/A</v>
      </c>
    </row>
    <row r="997" spans="1:9" ht="12" customHeight="1">
      <c r="A997" t="s">
        <v>1312</v>
      </c>
      <c r="B997" t="s">
        <v>1560</v>
      </c>
      <c r="C997">
        <v>11929</v>
      </c>
      <c r="D997" s="1">
        <f t="shared" si="15"/>
        <v>11929</v>
      </c>
      <c r="E997" s="3" t="s">
        <v>1777</v>
      </c>
      <c r="F997" t="s">
        <v>1561</v>
      </c>
      <c r="G997" t="s">
        <v>1562</v>
      </c>
      <c r="H997" s="7">
        <v>0.35000000000000003</v>
      </c>
      <c r="I997">
        <v>60</v>
      </c>
    </row>
    <row r="998" spans="1:9" ht="12" customHeight="1">
      <c r="A998" t="s">
        <v>1312</v>
      </c>
      <c r="B998" t="s">
        <v>1560</v>
      </c>
      <c r="C998">
        <v>11930</v>
      </c>
      <c r="D998" s="1">
        <f t="shared" si="15"/>
        <v>11930</v>
      </c>
      <c r="E998" s="3" t="s">
        <v>1778</v>
      </c>
      <c r="F998" t="s">
        <v>1561</v>
      </c>
      <c r="G998" t="s">
        <v>1562</v>
      </c>
      <c r="H998" s="7">
        <v>0.3</v>
      </c>
      <c r="I998">
        <v>60</v>
      </c>
    </row>
    <row r="999" spans="1:9" ht="12" customHeight="1">
      <c r="A999" t="s">
        <v>1732</v>
      </c>
      <c r="B999" t="s">
        <v>1733</v>
      </c>
      <c r="C999" s="1">
        <v>11935</v>
      </c>
      <c r="D999" s="1">
        <f t="shared" si="15"/>
        <v>11935</v>
      </c>
      <c r="E999" t="s">
        <v>728</v>
      </c>
      <c r="F999" t="s">
        <v>1581</v>
      </c>
      <c r="G999" t="s">
        <v>1562</v>
      </c>
      <c r="H999" s="7">
        <v>0.06</v>
      </c>
      <c r="I999">
        <v>28</v>
      </c>
    </row>
    <row r="1000" spans="1:9" ht="12" customHeight="1">
      <c r="A1000" t="s">
        <v>1732</v>
      </c>
      <c r="B1000" t="s">
        <v>1733</v>
      </c>
      <c r="C1000" s="1">
        <v>12001</v>
      </c>
      <c r="D1000" s="1">
        <f t="shared" si="15"/>
        <v>12001</v>
      </c>
      <c r="E1000" t="s">
        <v>739</v>
      </c>
      <c r="F1000" t="s">
        <v>1581</v>
      </c>
      <c r="G1000" t="s">
        <v>1562</v>
      </c>
      <c r="H1000" s="7">
        <v>6.0000000000000005E-2</v>
      </c>
      <c r="I1000">
        <v>28</v>
      </c>
    </row>
    <row r="1001" spans="1:9" ht="12" customHeight="1">
      <c r="A1001" t="s">
        <v>1734</v>
      </c>
      <c r="B1001" t="s">
        <v>1735</v>
      </c>
      <c r="C1001" s="1" t="s">
        <v>1331</v>
      </c>
      <c r="D1001" s="1">
        <f t="shared" si="15"/>
        <v>10594</v>
      </c>
      <c r="E1001" t="s">
        <v>1332</v>
      </c>
      <c r="F1001" t="s">
        <v>1736</v>
      </c>
      <c r="G1001" t="s">
        <v>1562</v>
      </c>
      <c r="H1001" s="7">
        <v>0.06</v>
      </c>
      <c r="I1001" t="e">
        <v>#N/A</v>
      </c>
    </row>
    <row r="1002" spans="1:9" ht="12" customHeight="1">
      <c r="A1002" t="s">
        <v>1734</v>
      </c>
      <c r="B1002" t="s">
        <v>1735</v>
      </c>
      <c r="C1002" s="1" t="s">
        <v>1333</v>
      </c>
      <c r="D1002" s="1">
        <f t="shared" si="15"/>
        <v>10595</v>
      </c>
      <c r="E1002" t="s">
        <v>1334</v>
      </c>
      <c r="F1002" t="s">
        <v>1736</v>
      </c>
      <c r="G1002" t="s">
        <v>1562</v>
      </c>
      <c r="H1002" s="7">
        <v>4.9999999999999968E-2</v>
      </c>
      <c r="I1002" t="e">
        <v>#N/A</v>
      </c>
    </row>
    <row r="1003" spans="1:9" ht="12" customHeight="1">
      <c r="A1003" t="s">
        <v>1737</v>
      </c>
      <c r="B1003" t="s">
        <v>1616</v>
      </c>
      <c r="C1003" s="1">
        <v>12163</v>
      </c>
      <c r="D1003" s="1">
        <f t="shared" si="15"/>
        <v>12163</v>
      </c>
      <c r="E1003" t="s">
        <v>858</v>
      </c>
      <c r="F1003" t="s">
        <v>1565</v>
      </c>
      <c r="G1003" t="s">
        <v>1562</v>
      </c>
      <c r="H1003" s="7">
        <v>0.99999999999999956</v>
      </c>
      <c r="I1003">
        <v>240</v>
      </c>
    </row>
    <row r="1004" spans="1:9" ht="12" customHeight="1">
      <c r="A1004" t="s">
        <v>1737</v>
      </c>
      <c r="B1004" t="s">
        <v>1616</v>
      </c>
      <c r="C1004" s="1">
        <v>12227</v>
      </c>
      <c r="D1004" s="1">
        <f t="shared" si="15"/>
        <v>12227</v>
      </c>
      <c r="E1004" t="s">
        <v>816</v>
      </c>
      <c r="F1004" t="s">
        <v>1565</v>
      </c>
      <c r="G1004" t="s">
        <v>1562</v>
      </c>
      <c r="H1004" s="7">
        <v>1</v>
      </c>
      <c r="I1004">
        <v>180</v>
      </c>
    </row>
    <row r="1005" spans="1:9" ht="12" customHeight="1">
      <c r="A1005" t="s">
        <v>1324</v>
      </c>
      <c r="B1005" t="s">
        <v>1738</v>
      </c>
      <c r="C1005" s="1">
        <v>10956</v>
      </c>
      <c r="D1005" s="1">
        <f t="shared" si="15"/>
        <v>10956</v>
      </c>
      <c r="E1005" t="s">
        <v>470</v>
      </c>
      <c r="F1005" t="s">
        <v>1581</v>
      </c>
      <c r="G1005" t="s">
        <v>1569</v>
      </c>
      <c r="H1005" s="7">
        <v>0.5</v>
      </c>
      <c r="I1005" t="e">
        <v>#N/A</v>
      </c>
    </row>
    <row r="1006" spans="1:9" ht="12" customHeight="1">
      <c r="A1006" t="s">
        <v>1324</v>
      </c>
      <c r="B1006" t="s">
        <v>1738</v>
      </c>
      <c r="C1006" s="1">
        <v>10957</v>
      </c>
      <c r="D1006" s="1">
        <f t="shared" si="15"/>
        <v>10957</v>
      </c>
      <c r="E1006" s="3" t="s">
        <v>471</v>
      </c>
      <c r="F1006" t="s">
        <v>1581</v>
      </c>
      <c r="G1006" t="s">
        <v>1569</v>
      </c>
      <c r="H1006" s="7">
        <v>0.5</v>
      </c>
      <c r="I1006">
        <v>999</v>
      </c>
    </row>
    <row r="1007" spans="1:9" ht="12" customHeight="1">
      <c r="A1007" t="s">
        <v>1324</v>
      </c>
      <c r="B1007" t="s">
        <v>1738</v>
      </c>
      <c r="C1007" s="1">
        <v>10958</v>
      </c>
      <c r="D1007" s="1">
        <f t="shared" si="15"/>
        <v>10958</v>
      </c>
      <c r="E1007" t="s">
        <v>472</v>
      </c>
      <c r="F1007" t="s">
        <v>1581</v>
      </c>
      <c r="G1007" t="s">
        <v>1569</v>
      </c>
      <c r="H1007" s="7">
        <v>0.5</v>
      </c>
      <c r="I1007" t="e">
        <v>#N/A</v>
      </c>
    </row>
    <row r="1008" spans="1:9" ht="12" customHeight="1">
      <c r="A1008" t="s">
        <v>1324</v>
      </c>
      <c r="B1008" t="s">
        <v>1738</v>
      </c>
      <c r="C1008" s="1">
        <v>10959</v>
      </c>
      <c r="D1008" s="1">
        <f t="shared" si="15"/>
        <v>10959</v>
      </c>
      <c r="E1008" s="3" t="s">
        <v>473</v>
      </c>
      <c r="F1008" t="s">
        <v>1581</v>
      </c>
      <c r="G1008" t="s">
        <v>1569</v>
      </c>
      <c r="H1008" s="7">
        <v>0.5</v>
      </c>
      <c r="I1008">
        <v>999</v>
      </c>
    </row>
    <row r="1009" spans="1:9" ht="12" customHeight="1">
      <c r="A1009" t="s">
        <v>1324</v>
      </c>
      <c r="B1009" t="s">
        <v>1738</v>
      </c>
      <c r="C1009" s="1">
        <v>10960</v>
      </c>
      <c r="D1009" s="1">
        <f t="shared" si="15"/>
        <v>10960</v>
      </c>
      <c r="E1009" s="3" t="s">
        <v>480</v>
      </c>
      <c r="F1009" t="s">
        <v>1581</v>
      </c>
      <c r="G1009" t="s">
        <v>1569</v>
      </c>
      <c r="H1009" s="7">
        <v>0.25</v>
      </c>
      <c r="I1009">
        <v>999</v>
      </c>
    </row>
    <row r="1010" spans="1:9" ht="12" customHeight="1">
      <c r="A1010" t="s">
        <v>1324</v>
      </c>
      <c r="B1010" t="s">
        <v>1738</v>
      </c>
      <c r="C1010" s="1">
        <v>10961</v>
      </c>
      <c r="D1010" s="1">
        <f t="shared" si="15"/>
        <v>10961</v>
      </c>
      <c r="E1010" s="3" t="s">
        <v>474</v>
      </c>
      <c r="F1010" t="s">
        <v>1581</v>
      </c>
      <c r="G1010" t="s">
        <v>1569</v>
      </c>
      <c r="H1010" s="7">
        <v>0.25</v>
      </c>
      <c r="I1010">
        <v>999</v>
      </c>
    </row>
    <row r="1011" spans="1:9" ht="12" customHeight="1">
      <c r="A1011" t="s">
        <v>1324</v>
      </c>
      <c r="B1011" t="s">
        <v>1738</v>
      </c>
      <c r="C1011" s="1">
        <v>10962</v>
      </c>
      <c r="D1011" s="1">
        <f t="shared" si="15"/>
        <v>10962</v>
      </c>
      <c r="E1011" t="s">
        <v>475</v>
      </c>
      <c r="F1011" t="s">
        <v>1581</v>
      </c>
      <c r="G1011" t="s">
        <v>1569</v>
      </c>
      <c r="H1011" s="7">
        <v>0.25</v>
      </c>
      <c r="I1011" t="e">
        <v>#N/A</v>
      </c>
    </row>
    <row r="1012" spans="1:9" ht="12" customHeight="1">
      <c r="A1012" t="s">
        <v>1324</v>
      </c>
      <c r="B1012" t="s">
        <v>1738</v>
      </c>
      <c r="C1012" s="1">
        <v>10963</v>
      </c>
      <c r="D1012" s="1">
        <f t="shared" si="15"/>
        <v>10963</v>
      </c>
      <c r="E1012" s="3" t="s">
        <v>476</v>
      </c>
      <c r="F1012" t="s">
        <v>1581</v>
      </c>
      <c r="G1012" t="s">
        <v>1569</v>
      </c>
      <c r="H1012" s="7">
        <v>9.9999999999999978E-2</v>
      </c>
      <c r="I1012">
        <v>999</v>
      </c>
    </row>
    <row r="1013" spans="1:9" ht="12" customHeight="1">
      <c r="A1013" t="s">
        <v>1324</v>
      </c>
      <c r="B1013" t="s">
        <v>1738</v>
      </c>
      <c r="C1013" s="1">
        <v>10964</v>
      </c>
      <c r="D1013" s="1">
        <f t="shared" si="15"/>
        <v>10964</v>
      </c>
      <c r="E1013" t="s">
        <v>477</v>
      </c>
      <c r="F1013" t="s">
        <v>1581</v>
      </c>
      <c r="G1013" t="s">
        <v>1569</v>
      </c>
      <c r="H1013" s="7">
        <v>0.10000000000000003</v>
      </c>
      <c r="I1013">
        <v>999</v>
      </c>
    </row>
    <row r="1014" spans="1:9" ht="12" customHeight="1">
      <c r="A1014" t="s">
        <v>1324</v>
      </c>
      <c r="B1014" t="s">
        <v>1738</v>
      </c>
      <c r="C1014" s="1">
        <v>10965</v>
      </c>
      <c r="D1014" s="1">
        <f t="shared" si="15"/>
        <v>10965</v>
      </c>
      <c r="E1014" t="s">
        <v>478</v>
      </c>
      <c r="F1014" t="s">
        <v>1581</v>
      </c>
      <c r="G1014" t="s">
        <v>1569</v>
      </c>
      <c r="H1014" s="7">
        <v>0.25</v>
      </c>
      <c r="I1014">
        <v>540</v>
      </c>
    </row>
    <row r="1015" spans="1:9" ht="12" customHeight="1">
      <c r="A1015" t="s">
        <v>1324</v>
      </c>
      <c r="B1015" t="s">
        <v>1738</v>
      </c>
      <c r="C1015" s="1">
        <v>10966</v>
      </c>
      <c r="D1015" s="1">
        <f t="shared" si="15"/>
        <v>10966</v>
      </c>
      <c r="E1015" t="s">
        <v>479</v>
      </c>
      <c r="F1015" t="s">
        <v>1581</v>
      </c>
      <c r="G1015" t="s">
        <v>1569</v>
      </c>
      <c r="H1015" s="7">
        <v>0.25</v>
      </c>
      <c r="I1015">
        <v>540</v>
      </c>
    </row>
    <row r="1016" spans="1:9" ht="12" customHeight="1">
      <c r="A1016" t="s">
        <v>1324</v>
      </c>
      <c r="B1016" t="s">
        <v>1738</v>
      </c>
      <c r="C1016" s="1">
        <v>10967</v>
      </c>
      <c r="D1016" s="1">
        <f t="shared" si="15"/>
        <v>10967</v>
      </c>
      <c r="E1016" t="s">
        <v>481</v>
      </c>
      <c r="F1016" t="s">
        <v>1581</v>
      </c>
      <c r="G1016" t="s">
        <v>1569</v>
      </c>
      <c r="H1016" s="7">
        <v>0.3</v>
      </c>
      <c r="I1016">
        <v>540</v>
      </c>
    </row>
    <row r="1017" spans="1:9" ht="12" customHeight="1">
      <c r="A1017" t="s">
        <v>1324</v>
      </c>
      <c r="B1017" t="s">
        <v>1738</v>
      </c>
      <c r="C1017" s="1">
        <v>11130</v>
      </c>
      <c r="D1017" s="1">
        <f t="shared" si="15"/>
        <v>11130</v>
      </c>
      <c r="E1017" t="s">
        <v>498</v>
      </c>
      <c r="F1017" t="s">
        <v>1581</v>
      </c>
      <c r="G1017" t="s">
        <v>1569</v>
      </c>
      <c r="H1017" s="7">
        <v>0.5</v>
      </c>
      <c r="I1017">
        <v>999</v>
      </c>
    </row>
    <row r="1018" spans="1:9" ht="12" customHeight="1">
      <c r="A1018" t="s">
        <v>1324</v>
      </c>
      <c r="B1018" t="s">
        <v>1738</v>
      </c>
      <c r="C1018" s="1">
        <v>11131</v>
      </c>
      <c r="D1018" s="1">
        <f t="shared" si="15"/>
        <v>11131</v>
      </c>
      <c r="E1018" t="s">
        <v>499</v>
      </c>
      <c r="F1018" t="s">
        <v>1581</v>
      </c>
      <c r="G1018" t="s">
        <v>1569</v>
      </c>
      <c r="H1018" s="7">
        <v>0.5</v>
      </c>
      <c r="I1018">
        <v>999</v>
      </c>
    </row>
    <row r="1019" spans="1:9" ht="12" customHeight="1">
      <c r="A1019" t="s">
        <v>1324</v>
      </c>
      <c r="B1019" t="s">
        <v>1738</v>
      </c>
      <c r="C1019" s="1">
        <v>11132</v>
      </c>
      <c r="D1019" s="1">
        <f t="shared" si="15"/>
        <v>11132</v>
      </c>
      <c r="E1019" t="s">
        <v>500</v>
      </c>
      <c r="F1019" t="s">
        <v>1581</v>
      </c>
      <c r="G1019" t="s">
        <v>1569</v>
      </c>
      <c r="H1019" s="7">
        <v>0.5</v>
      </c>
      <c r="I1019" t="e">
        <v>#N/A</v>
      </c>
    </row>
    <row r="1020" spans="1:9" ht="12" customHeight="1">
      <c r="A1020" t="s">
        <v>1324</v>
      </c>
      <c r="B1020" t="s">
        <v>1738</v>
      </c>
      <c r="C1020" s="1">
        <v>11133</v>
      </c>
      <c r="D1020" s="1">
        <f t="shared" si="15"/>
        <v>11133</v>
      </c>
      <c r="E1020" t="s">
        <v>501</v>
      </c>
      <c r="F1020" t="s">
        <v>1581</v>
      </c>
      <c r="G1020" t="s">
        <v>1569</v>
      </c>
      <c r="H1020" s="7">
        <v>0.5</v>
      </c>
      <c r="I1020">
        <v>999</v>
      </c>
    </row>
    <row r="1021" spans="1:9" ht="12" customHeight="1">
      <c r="A1021" t="s">
        <v>1324</v>
      </c>
      <c r="B1021" t="s">
        <v>1738</v>
      </c>
      <c r="C1021" s="1">
        <v>11129</v>
      </c>
      <c r="D1021" s="1">
        <f t="shared" si="15"/>
        <v>11129</v>
      </c>
      <c r="E1021" t="s">
        <v>497</v>
      </c>
      <c r="F1021" t="s">
        <v>1581</v>
      </c>
      <c r="G1021" t="s">
        <v>1569</v>
      </c>
      <c r="H1021" s="7">
        <v>0.5</v>
      </c>
      <c r="I1021">
        <v>999</v>
      </c>
    </row>
    <row r="1022" spans="1:9" ht="12" customHeight="1">
      <c r="A1022" t="s">
        <v>1324</v>
      </c>
      <c r="B1022" t="s">
        <v>1738</v>
      </c>
      <c r="C1022" s="1">
        <v>10968</v>
      </c>
      <c r="D1022" s="1">
        <f t="shared" si="15"/>
        <v>10968</v>
      </c>
      <c r="E1022" t="s">
        <v>482</v>
      </c>
      <c r="F1022" t="s">
        <v>1581</v>
      </c>
      <c r="G1022" t="s">
        <v>1569</v>
      </c>
      <c r="H1022" s="7">
        <v>0.30000000000000004</v>
      </c>
      <c r="I1022">
        <v>540</v>
      </c>
    </row>
    <row r="1023" spans="1:9" ht="12" customHeight="1">
      <c r="A1023" t="s">
        <v>1324</v>
      </c>
      <c r="B1023" t="s">
        <v>1738</v>
      </c>
      <c r="C1023" s="1">
        <v>12246</v>
      </c>
      <c r="D1023" s="1">
        <f t="shared" si="15"/>
        <v>12246</v>
      </c>
      <c r="E1023" s="3" t="s">
        <v>832</v>
      </c>
      <c r="F1023" t="s">
        <v>1581</v>
      </c>
      <c r="G1023" t="s">
        <v>1569</v>
      </c>
      <c r="H1023" s="7">
        <v>0.5</v>
      </c>
      <c r="I1023">
        <v>999</v>
      </c>
    </row>
    <row r="1024" spans="1:9" ht="12" customHeight="1">
      <c r="A1024" t="s">
        <v>1504</v>
      </c>
      <c r="B1024" t="s">
        <v>1739</v>
      </c>
      <c r="C1024" s="1" t="s">
        <v>1505</v>
      </c>
      <c r="D1024" s="1">
        <f t="shared" si="15"/>
        <v>6684</v>
      </c>
      <c r="E1024" t="s">
        <v>1506</v>
      </c>
      <c r="F1024" t="s">
        <v>1584</v>
      </c>
      <c r="G1024" t="s">
        <v>1569</v>
      </c>
      <c r="H1024" s="7">
        <v>0.2</v>
      </c>
      <c r="I1024">
        <v>6000</v>
      </c>
    </row>
    <row r="1025" spans="1:9" ht="12" customHeight="1">
      <c r="A1025" t="s">
        <v>1504</v>
      </c>
      <c r="B1025" t="s">
        <v>1739</v>
      </c>
      <c r="C1025" s="1" t="s">
        <v>1507</v>
      </c>
      <c r="D1025" s="1">
        <f t="shared" si="15"/>
        <v>6685</v>
      </c>
      <c r="E1025" t="s">
        <v>1508</v>
      </c>
      <c r="F1025" t="s">
        <v>1584</v>
      </c>
      <c r="G1025" t="s">
        <v>1569</v>
      </c>
      <c r="H1025" s="7">
        <v>0.75</v>
      </c>
      <c r="I1025">
        <v>3000</v>
      </c>
    </row>
    <row r="1026" spans="1:9" ht="12" customHeight="1">
      <c r="A1026" t="s">
        <v>1504</v>
      </c>
      <c r="B1026" t="s">
        <v>1739</v>
      </c>
      <c r="C1026" s="1" t="s">
        <v>1509</v>
      </c>
      <c r="D1026" s="1">
        <f t="shared" si="15"/>
        <v>6686</v>
      </c>
      <c r="E1026" t="s">
        <v>1510</v>
      </c>
      <c r="F1026" t="s">
        <v>1584</v>
      </c>
      <c r="G1026" t="s">
        <v>1569</v>
      </c>
      <c r="H1026" s="7">
        <v>0.75</v>
      </c>
      <c r="I1026">
        <v>6000</v>
      </c>
    </row>
    <row r="1027" spans="1:9" ht="12" customHeight="1">
      <c r="A1027" t="s">
        <v>1504</v>
      </c>
      <c r="B1027" t="s">
        <v>1739</v>
      </c>
      <c r="C1027" s="1" t="s">
        <v>1511</v>
      </c>
      <c r="D1027" s="1">
        <f t="shared" si="15"/>
        <v>6687</v>
      </c>
      <c r="E1027" t="s">
        <v>1512</v>
      </c>
      <c r="F1027" t="s">
        <v>1584</v>
      </c>
      <c r="G1027" t="s">
        <v>1569</v>
      </c>
      <c r="H1027" s="7">
        <v>0.19999999999999998</v>
      </c>
      <c r="I1027">
        <v>6000</v>
      </c>
    </row>
    <row r="1028" spans="1:9" ht="12" customHeight="1">
      <c r="A1028" t="s">
        <v>1504</v>
      </c>
      <c r="B1028" t="s">
        <v>1739</v>
      </c>
      <c r="C1028" s="1" t="s">
        <v>1513</v>
      </c>
      <c r="D1028" s="1">
        <f t="shared" si="15"/>
        <v>6688</v>
      </c>
      <c r="E1028" t="s">
        <v>1514</v>
      </c>
      <c r="F1028" t="s">
        <v>1584</v>
      </c>
      <c r="G1028" t="s">
        <v>1569</v>
      </c>
      <c r="H1028" s="7">
        <v>0.75</v>
      </c>
      <c r="I1028">
        <v>3000</v>
      </c>
    </row>
    <row r="1029" spans="1:9" ht="12" customHeight="1">
      <c r="A1029" t="s">
        <v>1504</v>
      </c>
      <c r="B1029" t="s">
        <v>1739</v>
      </c>
      <c r="C1029" s="1" t="s">
        <v>1515</v>
      </c>
      <c r="D1029" s="1">
        <f t="shared" si="15"/>
        <v>6689</v>
      </c>
      <c r="E1029" t="s">
        <v>1516</v>
      </c>
      <c r="F1029" t="s">
        <v>1584</v>
      </c>
      <c r="G1029" t="s">
        <v>1569</v>
      </c>
      <c r="H1029" s="7">
        <v>0.19999999999999998</v>
      </c>
      <c r="I1029">
        <v>3000</v>
      </c>
    </row>
    <row r="1030" spans="1:9" ht="12" customHeight="1">
      <c r="A1030" t="s">
        <v>1504</v>
      </c>
      <c r="B1030" t="s">
        <v>1739</v>
      </c>
      <c r="C1030" s="1" t="s">
        <v>1517</v>
      </c>
      <c r="D1030" s="1">
        <f t="shared" si="15"/>
        <v>6690</v>
      </c>
      <c r="E1030" t="s">
        <v>1518</v>
      </c>
      <c r="F1030" t="s">
        <v>1584</v>
      </c>
      <c r="G1030" t="s">
        <v>1569</v>
      </c>
      <c r="H1030" s="7">
        <v>0.75</v>
      </c>
      <c r="I1030">
        <v>6000</v>
      </c>
    </row>
    <row r="1031" spans="1:9" ht="12" customHeight="1">
      <c r="A1031" t="s">
        <v>1504</v>
      </c>
      <c r="B1031" t="s">
        <v>1739</v>
      </c>
      <c r="C1031" s="1" t="s">
        <v>1519</v>
      </c>
      <c r="D1031" s="1">
        <f t="shared" si="15"/>
        <v>6691</v>
      </c>
      <c r="E1031" t="s">
        <v>1520</v>
      </c>
      <c r="F1031" t="s">
        <v>1584</v>
      </c>
      <c r="G1031" t="s">
        <v>1569</v>
      </c>
      <c r="H1031" s="7">
        <v>0.19999999999999998</v>
      </c>
      <c r="I1031">
        <v>6000</v>
      </c>
    </row>
    <row r="1032" spans="1:9" ht="12" customHeight="1">
      <c r="A1032" t="s">
        <v>1504</v>
      </c>
      <c r="B1032" t="s">
        <v>1739</v>
      </c>
      <c r="C1032" s="1" t="s">
        <v>1521</v>
      </c>
      <c r="D1032" s="1">
        <f t="shared" si="15"/>
        <v>6692</v>
      </c>
      <c r="E1032" t="s">
        <v>1522</v>
      </c>
      <c r="F1032" t="s">
        <v>1584</v>
      </c>
      <c r="G1032" t="s">
        <v>1569</v>
      </c>
      <c r="H1032" s="7">
        <v>0.75</v>
      </c>
      <c r="I1032">
        <v>6000</v>
      </c>
    </row>
    <row r="1033" spans="1:9" ht="12" customHeight="1">
      <c r="A1033" t="s">
        <v>1504</v>
      </c>
      <c r="B1033" t="s">
        <v>1739</v>
      </c>
      <c r="C1033" s="1" t="s">
        <v>1523</v>
      </c>
      <c r="D1033" s="1">
        <f t="shared" si="15"/>
        <v>6693</v>
      </c>
      <c r="E1033" t="s">
        <v>1524</v>
      </c>
      <c r="F1033" t="s">
        <v>1584</v>
      </c>
      <c r="G1033" t="s">
        <v>1569</v>
      </c>
      <c r="H1033" s="7">
        <v>0.2</v>
      </c>
      <c r="I1033">
        <v>6000</v>
      </c>
    </row>
    <row r="1034" spans="1:9" ht="12" customHeight="1">
      <c r="A1034" t="s">
        <v>1504</v>
      </c>
      <c r="B1034" t="s">
        <v>1739</v>
      </c>
      <c r="C1034" s="1" t="s">
        <v>1525</v>
      </c>
      <c r="D1034" s="1">
        <f t="shared" si="15"/>
        <v>6696</v>
      </c>
      <c r="E1034" t="s">
        <v>1526</v>
      </c>
      <c r="F1034" t="s">
        <v>1584</v>
      </c>
      <c r="G1034" t="s">
        <v>1569</v>
      </c>
      <c r="H1034" s="7">
        <v>0.75</v>
      </c>
      <c r="I1034">
        <v>6000</v>
      </c>
    </row>
    <row r="1035" spans="1:9" ht="12" customHeight="1">
      <c r="A1035" t="s">
        <v>1740</v>
      </c>
      <c r="B1035" t="s">
        <v>1741</v>
      </c>
      <c r="C1035" s="1">
        <v>12050</v>
      </c>
      <c r="D1035" s="1">
        <f t="shared" si="15"/>
        <v>12050</v>
      </c>
      <c r="E1035" t="s">
        <v>938</v>
      </c>
      <c r="F1035" t="s">
        <v>1581</v>
      </c>
      <c r="G1035" t="s">
        <v>1569</v>
      </c>
      <c r="H1035" s="7">
        <v>2.9115530508290877</v>
      </c>
      <c r="I1035">
        <v>180</v>
      </c>
    </row>
    <row r="1036" spans="1:9" ht="12" customHeight="1">
      <c r="A1036" t="s">
        <v>1740</v>
      </c>
      <c r="B1036" t="s">
        <v>1741</v>
      </c>
      <c r="C1036" s="1">
        <v>12051</v>
      </c>
      <c r="D1036" s="1">
        <f t="shared" si="15"/>
        <v>12051</v>
      </c>
      <c r="E1036" t="s">
        <v>745</v>
      </c>
      <c r="F1036" t="s">
        <v>1581</v>
      </c>
      <c r="G1036" t="s">
        <v>1569</v>
      </c>
      <c r="H1036" s="7">
        <v>2.9537267080745346</v>
      </c>
      <c r="I1036">
        <v>180</v>
      </c>
    </row>
    <row r="1037" spans="1:9" ht="12" customHeight="1">
      <c r="A1037" t="s">
        <v>1740</v>
      </c>
      <c r="B1037" t="s">
        <v>1741</v>
      </c>
      <c r="C1037" s="1">
        <v>12052</v>
      </c>
      <c r="D1037" s="1">
        <f t="shared" si="15"/>
        <v>12052</v>
      </c>
      <c r="E1037" t="s">
        <v>746</v>
      </c>
      <c r="F1037" t="s">
        <v>1581</v>
      </c>
      <c r="G1037" t="s">
        <v>1569</v>
      </c>
      <c r="H1037" s="7">
        <v>6</v>
      </c>
      <c r="I1037">
        <v>180</v>
      </c>
    </row>
    <row r="1038" spans="1:9" ht="12" customHeight="1">
      <c r="A1038" t="s">
        <v>1740</v>
      </c>
      <c r="B1038" t="s">
        <v>1741</v>
      </c>
      <c r="C1038" s="1">
        <v>12053</v>
      </c>
      <c r="D1038" s="1">
        <f t="shared" si="15"/>
        <v>12053</v>
      </c>
      <c r="E1038" t="s">
        <v>747</v>
      </c>
      <c r="F1038" t="s">
        <v>1581</v>
      </c>
      <c r="G1038" t="s">
        <v>1569</v>
      </c>
      <c r="H1038" s="7">
        <v>6</v>
      </c>
      <c r="I1038" t="e">
        <v>#N/A</v>
      </c>
    </row>
    <row r="1039" spans="1:9" ht="12" customHeight="1">
      <c r="A1039" t="s">
        <v>1740</v>
      </c>
      <c r="B1039" t="s">
        <v>1741</v>
      </c>
      <c r="C1039" s="1">
        <v>12054</v>
      </c>
      <c r="D1039" s="1">
        <f t="shared" ref="D1039:D1102" si="16">+C1039*1</f>
        <v>12054</v>
      </c>
      <c r="E1039" t="s">
        <v>748</v>
      </c>
      <c r="F1039" t="s">
        <v>1581</v>
      </c>
      <c r="G1039" t="s">
        <v>1569</v>
      </c>
      <c r="H1039" s="7">
        <v>6</v>
      </c>
      <c r="I1039" t="e">
        <v>#N/A</v>
      </c>
    </row>
    <row r="1040" spans="1:9" ht="12" customHeight="1">
      <c r="A1040" t="s">
        <v>1740</v>
      </c>
      <c r="B1040" t="s">
        <v>1741</v>
      </c>
      <c r="C1040" s="1">
        <v>12062</v>
      </c>
      <c r="D1040" s="1">
        <f t="shared" si="16"/>
        <v>12062</v>
      </c>
      <c r="E1040" t="s">
        <v>749</v>
      </c>
      <c r="F1040" t="s">
        <v>1581</v>
      </c>
      <c r="G1040" t="s">
        <v>1569</v>
      </c>
      <c r="H1040" s="7">
        <v>6</v>
      </c>
      <c r="I1040">
        <v>180</v>
      </c>
    </row>
    <row r="1041" spans="1:9" ht="12" customHeight="1">
      <c r="A1041" t="s">
        <v>1740</v>
      </c>
      <c r="B1041" t="s">
        <v>1741</v>
      </c>
      <c r="C1041" s="1">
        <v>12055</v>
      </c>
      <c r="D1041" s="1">
        <f t="shared" si="16"/>
        <v>12055</v>
      </c>
      <c r="E1041" t="s">
        <v>750</v>
      </c>
      <c r="F1041" t="s">
        <v>1581</v>
      </c>
      <c r="G1041" t="s">
        <v>1569</v>
      </c>
      <c r="H1041" s="7">
        <v>6</v>
      </c>
      <c r="I1041" t="e">
        <v>#N/A</v>
      </c>
    </row>
    <row r="1042" spans="1:9" ht="12" customHeight="1">
      <c r="A1042" t="s">
        <v>1740</v>
      </c>
      <c r="B1042" t="s">
        <v>1741</v>
      </c>
      <c r="C1042" s="1">
        <v>12056</v>
      </c>
      <c r="D1042" s="1">
        <f t="shared" si="16"/>
        <v>12056</v>
      </c>
      <c r="E1042" t="s">
        <v>751</v>
      </c>
      <c r="F1042" t="s">
        <v>1581</v>
      </c>
      <c r="G1042" t="s">
        <v>1569</v>
      </c>
      <c r="H1042" s="7">
        <v>6</v>
      </c>
      <c r="I1042" t="e">
        <v>#N/A</v>
      </c>
    </row>
    <row r="1043" spans="1:9" ht="12" customHeight="1">
      <c r="A1043" t="s">
        <v>1740</v>
      </c>
      <c r="B1043" t="s">
        <v>1741</v>
      </c>
      <c r="C1043" s="1">
        <v>12057</v>
      </c>
      <c r="D1043" s="1">
        <f t="shared" si="16"/>
        <v>12057</v>
      </c>
      <c r="E1043" t="s">
        <v>752</v>
      </c>
      <c r="F1043" t="s">
        <v>1581</v>
      </c>
      <c r="G1043" t="s">
        <v>1569</v>
      </c>
      <c r="H1043" s="7">
        <v>1</v>
      </c>
      <c r="I1043">
        <v>360</v>
      </c>
    </row>
    <row r="1044" spans="1:9" ht="12" customHeight="1">
      <c r="A1044" t="s">
        <v>1740</v>
      </c>
      <c r="B1044" t="s">
        <v>1741</v>
      </c>
      <c r="C1044" s="1">
        <v>12058</v>
      </c>
      <c r="D1044" s="1">
        <f t="shared" si="16"/>
        <v>12058</v>
      </c>
      <c r="E1044" t="s">
        <v>753</v>
      </c>
      <c r="F1044" t="s">
        <v>1581</v>
      </c>
      <c r="G1044" t="s">
        <v>1569</v>
      </c>
      <c r="H1044" s="7">
        <v>1</v>
      </c>
      <c r="I1044">
        <v>360</v>
      </c>
    </row>
    <row r="1045" spans="1:9" ht="12" customHeight="1">
      <c r="A1045" t="s">
        <v>1740</v>
      </c>
      <c r="B1045" t="s">
        <v>1741</v>
      </c>
      <c r="C1045" s="1">
        <v>12059</v>
      </c>
      <c r="D1045" s="1">
        <f t="shared" si="16"/>
        <v>12059</v>
      </c>
      <c r="E1045" t="s">
        <v>754</v>
      </c>
      <c r="F1045" t="s">
        <v>1581</v>
      </c>
      <c r="G1045" t="s">
        <v>1569</v>
      </c>
      <c r="H1045" s="7">
        <v>1</v>
      </c>
      <c r="I1045">
        <v>360</v>
      </c>
    </row>
    <row r="1046" spans="1:9" ht="12" customHeight="1">
      <c r="A1046" t="s">
        <v>1740</v>
      </c>
      <c r="B1046" t="s">
        <v>1741</v>
      </c>
      <c r="C1046" s="1">
        <v>12060</v>
      </c>
      <c r="D1046" s="1">
        <f t="shared" si="16"/>
        <v>12060</v>
      </c>
      <c r="E1046" t="s">
        <v>755</v>
      </c>
      <c r="F1046" t="s">
        <v>1581</v>
      </c>
      <c r="G1046" t="s">
        <v>1569</v>
      </c>
      <c r="H1046" s="7">
        <v>1</v>
      </c>
      <c r="I1046" t="e">
        <v>#N/A</v>
      </c>
    </row>
    <row r="1047" spans="1:9" ht="12" customHeight="1">
      <c r="A1047" t="s">
        <v>1740</v>
      </c>
      <c r="B1047" t="s">
        <v>1741</v>
      </c>
      <c r="C1047" s="1">
        <v>12061</v>
      </c>
      <c r="D1047" s="1">
        <f t="shared" si="16"/>
        <v>12061</v>
      </c>
      <c r="E1047" t="s">
        <v>756</v>
      </c>
      <c r="F1047" t="s">
        <v>1581</v>
      </c>
      <c r="G1047" t="s">
        <v>1569</v>
      </c>
      <c r="H1047" s="7">
        <v>1</v>
      </c>
      <c r="I1047">
        <v>365</v>
      </c>
    </row>
    <row r="1048" spans="1:9" ht="12" customHeight="1">
      <c r="A1048" t="s">
        <v>1740</v>
      </c>
      <c r="B1048" t="s">
        <v>1741</v>
      </c>
      <c r="C1048" s="1">
        <v>12141</v>
      </c>
      <c r="D1048" s="1">
        <f t="shared" si="16"/>
        <v>12141</v>
      </c>
      <c r="E1048" t="s">
        <v>786</v>
      </c>
      <c r="F1048" t="s">
        <v>1581</v>
      </c>
      <c r="G1048" t="s">
        <v>1569</v>
      </c>
      <c r="H1048" s="7">
        <v>3</v>
      </c>
      <c r="I1048">
        <v>365</v>
      </c>
    </row>
    <row r="1049" spans="1:9" ht="12" customHeight="1">
      <c r="A1049" t="s">
        <v>1742</v>
      </c>
      <c r="B1049" t="s">
        <v>1743</v>
      </c>
      <c r="C1049" s="1">
        <v>10105</v>
      </c>
      <c r="D1049" s="1">
        <f t="shared" si="16"/>
        <v>10105</v>
      </c>
      <c r="E1049" t="s">
        <v>309</v>
      </c>
      <c r="F1049" t="s">
        <v>1571</v>
      </c>
      <c r="G1049" t="s">
        <v>1562</v>
      </c>
      <c r="H1049" s="7" t="e">
        <v>#N/A</v>
      </c>
      <c r="I1049" t="e">
        <v>#N/A</v>
      </c>
    </row>
    <row r="1050" spans="1:9" ht="12" customHeight="1">
      <c r="A1050" t="s">
        <v>1742</v>
      </c>
      <c r="B1050" t="s">
        <v>1743</v>
      </c>
      <c r="C1050" s="1">
        <v>10106</v>
      </c>
      <c r="D1050" s="1">
        <f t="shared" si="16"/>
        <v>10106</v>
      </c>
      <c r="E1050" s="3" t="s">
        <v>310</v>
      </c>
      <c r="F1050" t="s">
        <v>1571</v>
      </c>
      <c r="G1050" t="s">
        <v>1562</v>
      </c>
      <c r="H1050" s="7">
        <v>9.9999999999999992E-2</v>
      </c>
      <c r="I1050">
        <v>365</v>
      </c>
    </row>
    <row r="1051" spans="1:9" ht="12" customHeight="1">
      <c r="A1051" t="s">
        <v>1742</v>
      </c>
      <c r="B1051" t="s">
        <v>1743</v>
      </c>
      <c r="C1051" s="1">
        <v>10107</v>
      </c>
      <c r="D1051" s="1">
        <f t="shared" si="16"/>
        <v>10107</v>
      </c>
      <c r="E1051" s="3" t="s">
        <v>311</v>
      </c>
      <c r="F1051" t="s">
        <v>1571</v>
      </c>
      <c r="G1051" t="s">
        <v>1562</v>
      </c>
      <c r="H1051" s="7">
        <v>1</v>
      </c>
      <c r="I1051">
        <v>365</v>
      </c>
    </row>
    <row r="1052" spans="1:9" ht="12" customHeight="1">
      <c r="A1052" t="s">
        <v>1742</v>
      </c>
      <c r="B1052" t="s">
        <v>1743</v>
      </c>
      <c r="C1052" s="1">
        <v>10108</v>
      </c>
      <c r="D1052" s="1">
        <f t="shared" si="16"/>
        <v>10108</v>
      </c>
      <c r="E1052" s="3" t="s">
        <v>312</v>
      </c>
      <c r="F1052" t="s">
        <v>1571</v>
      </c>
      <c r="G1052" t="s">
        <v>1562</v>
      </c>
      <c r="H1052" s="7">
        <v>1</v>
      </c>
      <c r="I1052">
        <v>365</v>
      </c>
    </row>
    <row r="1053" spans="1:9" ht="12" customHeight="1">
      <c r="A1053" t="s">
        <v>1742</v>
      </c>
      <c r="B1053" t="s">
        <v>1743</v>
      </c>
      <c r="C1053" s="1">
        <v>10109</v>
      </c>
      <c r="D1053" s="1">
        <f t="shared" si="16"/>
        <v>10109</v>
      </c>
      <c r="E1053" s="3" t="s">
        <v>313</v>
      </c>
      <c r="F1053" t="s">
        <v>1571</v>
      </c>
      <c r="G1053" t="s">
        <v>1562</v>
      </c>
      <c r="H1053" s="7">
        <v>1</v>
      </c>
      <c r="I1053">
        <v>365</v>
      </c>
    </row>
    <row r="1054" spans="1:9" ht="12" customHeight="1">
      <c r="A1054" t="s">
        <v>1742</v>
      </c>
      <c r="B1054" t="s">
        <v>1743</v>
      </c>
      <c r="C1054" s="1">
        <v>10110</v>
      </c>
      <c r="D1054" s="1">
        <f t="shared" si="16"/>
        <v>10110</v>
      </c>
      <c r="E1054" s="3" t="s">
        <v>314</v>
      </c>
      <c r="F1054" t="s">
        <v>1571</v>
      </c>
      <c r="G1054" t="s">
        <v>1562</v>
      </c>
      <c r="H1054" s="7">
        <v>9.9999999999999992E-2</v>
      </c>
      <c r="I1054">
        <v>365</v>
      </c>
    </row>
    <row r="1055" spans="1:9" ht="12" customHeight="1">
      <c r="A1055" t="s">
        <v>1742</v>
      </c>
      <c r="B1055" t="s">
        <v>1743</v>
      </c>
      <c r="C1055" s="1">
        <v>10111</v>
      </c>
      <c r="D1055" s="1">
        <f t="shared" si="16"/>
        <v>10111</v>
      </c>
      <c r="E1055" s="3" t="s">
        <v>315</v>
      </c>
      <c r="F1055" t="s">
        <v>1571</v>
      </c>
      <c r="G1055" t="s">
        <v>1562</v>
      </c>
      <c r="H1055" s="7">
        <v>1</v>
      </c>
      <c r="I1055">
        <v>365</v>
      </c>
    </row>
    <row r="1056" spans="1:9" ht="12" customHeight="1">
      <c r="A1056" t="s">
        <v>1742</v>
      </c>
      <c r="B1056" t="s">
        <v>1743</v>
      </c>
      <c r="C1056" s="1">
        <v>10112</v>
      </c>
      <c r="D1056" s="1">
        <f t="shared" si="16"/>
        <v>10112</v>
      </c>
      <c r="E1056" s="3" t="s">
        <v>316</v>
      </c>
      <c r="F1056" t="s">
        <v>1571</v>
      </c>
      <c r="G1056" t="s">
        <v>1562</v>
      </c>
      <c r="H1056" s="7">
        <v>0.1</v>
      </c>
      <c r="I1056">
        <v>365</v>
      </c>
    </row>
    <row r="1057" spans="1:9" ht="12" customHeight="1">
      <c r="A1057" t="s">
        <v>1742</v>
      </c>
      <c r="B1057" t="s">
        <v>1743</v>
      </c>
      <c r="C1057" s="1">
        <v>10113</v>
      </c>
      <c r="D1057" s="1">
        <f t="shared" si="16"/>
        <v>10113</v>
      </c>
      <c r="E1057" s="3" t="s">
        <v>989</v>
      </c>
      <c r="F1057" t="s">
        <v>1571</v>
      </c>
      <c r="G1057" t="s">
        <v>1578</v>
      </c>
      <c r="H1057" s="7">
        <v>1</v>
      </c>
      <c r="I1057">
        <v>720</v>
      </c>
    </row>
    <row r="1058" spans="1:9" ht="12" customHeight="1">
      <c r="A1058" t="s">
        <v>1742</v>
      </c>
      <c r="B1058" t="s">
        <v>1743</v>
      </c>
      <c r="C1058" s="1">
        <v>10114</v>
      </c>
      <c r="D1058" s="1">
        <f t="shared" si="16"/>
        <v>10114</v>
      </c>
      <c r="E1058" t="s">
        <v>317</v>
      </c>
      <c r="F1058" t="s">
        <v>1571</v>
      </c>
      <c r="G1058" t="s">
        <v>1578</v>
      </c>
      <c r="H1058" s="7">
        <v>1</v>
      </c>
      <c r="I1058" t="e">
        <v>#N/A</v>
      </c>
    </row>
    <row r="1059" spans="1:9" ht="12" customHeight="1">
      <c r="A1059" t="s">
        <v>1742</v>
      </c>
      <c r="B1059" t="s">
        <v>1743</v>
      </c>
      <c r="C1059" s="1">
        <v>10115</v>
      </c>
      <c r="D1059" s="1">
        <f t="shared" si="16"/>
        <v>10115</v>
      </c>
      <c r="E1059" t="s">
        <v>318</v>
      </c>
      <c r="F1059" t="s">
        <v>1571</v>
      </c>
      <c r="G1059" t="s">
        <v>1578</v>
      </c>
      <c r="H1059" s="7">
        <v>1</v>
      </c>
      <c r="I1059" t="e">
        <v>#N/A</v>
      </c>
    </row>
    <row r="1060" spans="1:9" ht="12" customHeight="1">
      <c r="A1060" t="s">
        <v>1742</v>
      </c>
      <c r="B1060" t="s">
        <v>1743</v>
      </c>
      <c r="C1060" s="1">
        <v>10254</v>
      </c>
      <c r="D1060" s="1">
        <f t="shared" si="16"/>
        <v>10254</v>
      </c>
      <c r="E1060" t="s">
        <v>339</v>
      </c>
      <c r="F1060" t="s">
        <v>1571</v>
      </c>
      <c r="G1060" t="s">
        <v>1562</v>
      </c>
      <c r="H1060" s="7">
        <v>0.1</v>
      </c>
      <c r="I1060" t="e">
        <v>#N/A</v>
      </c>
    </row>
    <row r="1061" spans="1:9" ht="12" customHeight="1">
      <c r="A1061" t="s">
        <v>1742</v>
      </c>
      <c r="B1061" t="s">
        <v>1743</v>
      </c>
      <c r="C1061" s="1">
        <v>10255</v>
      </c>
      <c r="D1061" s="1">
        <f t="shared" si="16"/>
        <v>10255</v>
      </c>
      <c r="E1061" t="s">
        <v>340</v>
      </c>
      <c r="F1061" t="s">
        <v>1571</v>
      </c>
      <c r="G1061" t="s">
        <v>1562</v>
      </c>
      <c r="H1061" s="7">
        <v>1</v>
      </c>
      <c r="I1061" t="e">
        <v>#N/A</v>
      </c>
    </row>
    <row r="1062" spans="1:9" ht="12" customHeight="1">
      <c r="A1062" t="s">
        <v>1742</v>
      </c>
      <c r="B1062" t="s">
        <v>1743</v>
      </c>
      <c r="C1062" s="1">
        <v>11085</v>
      </c>
      <c r="D1062" s="1">
        <f t="shared" si="16"/>
        <v>11085</v>
      </c>
      <c r="E1062" s="3" t="s">
        <v>493</v>
      </c>
      <c r="F1062" t="s">
        <v>1571</v>
      </c>
      <c r="G1062" t="s">
        <v>1578</v>
      </c>
      <c r="H1062" s="7">
        <v>1</v>
      </c>
      <c r="I1062" t="e">
        <v>#N/A</v>
      </c>
    </row>
    <row r="1063" spans="1:9" ht="12" customHeight="1">
      <c r="A1063" t="s">
        <v>1742</v>
      </c>
      <c r="B1063" t="s">
        <v>1743</v>
      </c>
      <c r="C1063" s="1">
        <v>11086</v>
      </c>
      <c r="D1063" s="1">
        <f t="shared" si="16"/>
        <v>11086</v>
      </c>
      <c r="E1063" s="3" t="s">
        <v>494</v>
      </c>
      <c r="F1063" t="s">
        <v>1595</v>
      </c>
      <c r="G1063" t="s">
        <v>1578</v>
      </c>
      <c r="H1063" s="7">
        <v>1</v>
      </c>
      <c r="I1063" t="e">
        <v>#N/A</v>
      </c>
    </row>
    <row r="1064" spans="1:9" ht="12" customHeight="1">
      <c r="A1064" t="s">
        <v>1742</v>
      </c>
      <c r="B1064" t="s">
        <v>1743</v>
      </c>
      <c r="C1064" s="1">
        <v>11087</v>
      </c>
      <c r="D1064" s="1">
        <f t="shared" si="16"/>
        <v>11087</v>
      </c>
      <c r="E1064" s="3" t="s">
        <v>495</v>
      </c>
      <c r="F1064" t="s">
        <v>1571</v>
      </c>
      <c r="G1064" t="s">
        <v>1562</v>
      </c>
      <c r="H1064" s="7">
        <v>1</v>
      </c>
      <c r="I1064">
        <v>365</v>
      </c>
    </row>
    <row r="1065" spans="1:9" ht="12" customHeight="1">
      <c r="A1065" t="s">
        <v>1742</v>
      </c>
      <c r="B1065" t="s">
        <v>1743</v>
      </c>
      <c r="C1065" s="1">
        <v>12824</v>
      </c>
      <c r="D1065" s="1">
        <f t="shared" si="16"/>
        <v>12824</v>
      </c>
      <c r="E1065" s="3" t="s">
        <v>957</v>
      </c>
      <c r="F1065" t="s">
        <v>1571</v>
      </c>
      <c r="G1065" t="s">
        <v>1562</v>
      </c>
      <c r="H1065" s="7">
        <v>1</v>
      </c>
      <c r="I1065">
        <v>730</v>
      </c>
    </row>
    <row r="1066" spans="1:9" ht="12" customHeight="1">
      <c r="A1066" t="s">
        <v>1742</v>
      </c>
      <c r="B1066" t="s">
        <v>1743</v>
      </c>
      <c r="C1066" s="1">
        <v>12825</v>
      </c>
      <c r="D1066" s="1">
        <f t="shared" si="16"/>
        <v>12825</v>
      </c>
      <c r="E1066" s="3" t="s">
        <v>958</v>
      </c>
      <c r="F1066" t="s">
        <v>1571</v>
      </c>
      <c r="G1066" t="s">
        <v>1562</v>
      </c>
      <c r="H1066" s="7">
        <v>1</v>
      </c>
      <c r="I1066">
        <v>730</v>
      </c>
    </row>
    <row r="1067" spans="1:9" ht="12" customHeight="1">
      <c r="A1067" t="s">
        <v>1200</v>
      </c>
      <c r="B1067" t="s">
        <v>1746</v>
      </c>
      <c r="C1067" s="1" t="s">
        <v>1201</v>
      </c>
      <c r="D1067" s="1">
        <f t="shared" si="16"/>
        <v>84</v>
      </c>
      <c r="E1067" s="3" t="s">
        <v>1202</v>
      </c>
      <c r="F1067" t="s">
        <v>1571</v>
      </c>
      <c r="G1067" t="s">
        <v>1562</v>
      </c>
      <c r="H1067" s="7">
        <v>1.0000000000000002</v>
      </c>
      <c r="I1067">
        <v>120</v>
      </c>
    </row>
    <row r="1068" spans="1:9" ht="12" customHeight="1">
      <c r="A1068" t="s">
        <v>1200</v>
      </c>
      <c r="B1068" t="s">
        <v>1746</v>
      </c>
      <c r="C1068" s="1" t="s">
        <v>1203</v>
      </c>
      <c r="D1068" s="1">
        <f t="shared" si="16"/>
        <v>87</v>
      </c>
      <c r="E1068" s="3" t="s">
        <v>1204</v>
      </c>
      <c r="F1068" t="s">
        <v>1571</v>
      </c>
      <c r="G1068" t="s">
        <v>1562</v>
      </c>
      <c r="H1068" s="7">
        <v>1</v>
      </c>
      <c r="I1068">
        <v>120</v>
      </c>
    </row>
    <row r="1069" spans="1:9" ht="12" customHeight="1">
      <c r="A1069" t="s">
        <v>1200</v>
      </c>
      <c r="B1069" t="s">
        <v>1746</v>
      </c>
      <c r="C1069" s="1" t="s">
        <v>1205</v>
      </c>
      <c r="D1069" s="1">
        <f t="shared" si="16"/>
        <v>93</v>
      </c>
      <c r="E1069" s="3" t="s">
        <v>1206</v>
      </c>
      <c r="F1069" t="s">
        <v>1571</v>
      </c>
      <c r="G1069" t="s">
        <v>1562</v>
      </c>
      <c r="H1069" s="7">
        <v>1</v>
      </c>
      <c r="I1069">
        <v>60</v>
      </c>
    </row>
    <row r="1070" spans="1:9" ht="12" customHeight="1">
      <c r="A1070" t="s">
        <v>1200</v>
      </c>
      <c r="B1070" t="s">
        <v>1746</v>
      </c>
      <c r="C1070" s="1" t="s">
        <v>1207</v>
      </c>
      <c r="D1070" s="1">
        <f t="shared" si="16"/>
        <v>122</v>
      </c>
      <c r="E1070" s="3" t="s">
        <v>1208</v>
      </c>
      <c r="F1070" t="s">
        <v>1571</v>
      </c>
      <c r="G1070" t="s">
        <v>1562</v>
      </c>
      <c r="H1070" s="7">
        <v>1</v>
      </c>
      <c r="I1070">
        <v>60</v>
      </c>
    </row>
    <row r="1071" spans="1:9" ht="12" customHeight="1">
      <c r="A1071" t="s">
        <v>1200</v>
      </c>
      <c r="B1071" t="s">
        <v>1746</v>
      </c>
      <c r="C1071" s="1" t="s">
        <v>1209</v>
      </c>
      <c r="D1071" s="1">
        <f t="shared" si="16"/>
        <v>465</v>
      </c>
      <c r="E1071" s="3" t="s">
        <v>1210</v>
      </c>
      <c r="F1071" t="s">
        <v>1571</v>
      </c>
      <c r="G1071" t="s">
        <v>1562</v>
      </c>
      <c r="H1071" s="7">
        <v>0.08</v>
      </c>
      <c r="I1071">
        <v>90</v>
      </c>
    </row>
    <row r="1072" spans="1:9" ht="12" customHeight="1">
      <c r="A1072" t="s">
        <v>1200</v>
      </c>
      <c r="B1072" t="s">
        <v>1746</v>
      </c>
      <c r="C1072" s="1" t="s">
        <v>1211</v>
      </c>
      <c r="D1072" s="1">
        <f t="shared" si="16"/>
        <v>466</v>
      </c>
      <c r="E1072" s="3" t="s">
        <v>1212</v>
      </c>
      <c r="F1072" t="s">
        <v>1571</v>
      </c>
      <c r="G1072" t="s">
        <v>1562</v>
      </c>
      <c r="H1072" s="7">
        <v>0.08</v>
      </c>
      <c r="I1072">
        <v>90</v>
      </c>
    </row>
    <row r="1073" spans="1:9" ht="12" customHeight="1">
      <c r="A1073" t="s">
        <v>1200</v>
      </c>
      <c r="B1073" t="s">
        <v>1746</v>
      </c>
      <c r="C1073" s="1" t="s">
        <v>1213</v>
      </c>
      <c r="D1073" s="1">
        <f t="shared" si="16"/>
        <v>595</v>
      </c>
      <c r="E1073" s="3" t="s">
        <v>1214</v>
      </c>
      <c r="F1073" t="s">
        <v>1571</v>
      </c>
      <c r="G1073" t="s">
        <v>1562</v>
      </c>
      <c r="H1073" s="7">
        <v>1</v>
      </c>
      <c r="I1073">
        <v>50</v>
      </c>
    </row>
    <row r="1074" spans="1:9" ht="12" customHeight="1">
      <c r="A1074" t="s">
        <v>1200</v>
      </c>
      <c r="B1074" t="s">
        <v>1746</v>
      </c>
      <c r="C1074" s="1">
        <v>11817</v>
      </c>
      <c r="D1074" s="1">
        <f t="shared" si="16"/>
        <v>11817</v>
      </c>
      <c r="E1074" s="3" t="s">
        <v>1215</v>
      </c>
      <c r="F1074" t="s">
        <v>1571</v>
      </c>
      <c r="G1074" t="s">
        <v>1562</v>
      </c>
      <c r="H1074" s="7">
        <v>7.4999999999999983E-2</v>
      </c>
      <c r="I1074">
        <v>50</v>
      </c>
    </row>
    <row r="1075" spans="1:9" ht="12" customHeight="1">
      <c r="A1075" t="s">
        <v>1200</v>
      </c>
      <c r="B1075" t="s">
        <v>1746</v>
      </c>
      <c r="C1075" s="1">
        <v>11818</v>
      </c>
      <c r="D1075" s="1">
        <f t="shared" si="16"/>
        <v>11818</v>
      </c>
      <c r="E1075" s="3" t="s">
        <v>1216</v>
      </c>
      <c r="F1075" t="s">
        <v>1571</v>
      </c>
      <c r="G1075" t="s">
        <v>1562</v>
      </c>
      <c r="H1075" s="7">
        <v>0.1</v>
      </c>
      <c r="I1075">
        <v>50</v>
      </c>
    </row>
    <row r="1076" spans="1:9" ht="12" customHeight="1">
      <c r="A1076" t="s">
        <v>1200</v>
      </c>
      <c r="B1076" t="s">
        <v>1746</v>
      </c>
      <c r="C1076" s="1">
        <v>11815</v>
      </c>
      <c r="D1076" s="1">
        <f t="shared" si="16"/>
        <v>11815</v>
      </c>
      <c r="E1076" s="3" t="s">
        <v>1217</v>
      </c>
      <c r="F1076" t="s">
        <v>1571</v>
      </c>
      <c r="G1076" t="s">
        <v>1562</v>
      </c>
      <c r="H1076" s="7">
        <v>7.4999999999999997E-2</v>
      </c>
      <c r="I1076">
        <v>50</v>
      </c>
    </row>
    <row r="1077" spans="1:9" ht="12" customHeight="1">
      <c r="A1077" t="s">
        <v>1200</v>
      </c>
      <c r="B1077" t="s">
        <v>1746</v>
      </c>
      <c r="C1077" s="1">
        <v>11816</v>
      </c>
      <c r="D1077" s="1">
        <f t="shared" si="16"/>
        <v>11816</v>
      </c>
      <c r="E1077" s="3" t="s">
        <v>1218</v>
      </c>
      <c r="F1077" t="s">
        <v>1571</v>
      </c>
      <c r="G1077" t="s">
        <v>1562</v>
      </c>
      <c r="H1077" s="7">
        <v>7.4999999999999983E-2</v>
      </c>
      <c r="I1077">
        <v>50</v>
      </c>
    </row>
    <row r="1078" spans="1:9" ht="12" customHeight="1">
      <c r="A1078" t="s">
        <v>1219</v>
      </c>
      <c r="B1078" t="s">
        <v>1746</v>
      </c>
      <c r="C1078" s="1">
        <v>11169</v>
      </c>
      <c r="D1078" s="1">
        <f t="shared" si="16"/>
        <v>11169</v>
      </c>
      <c r="E1078" s="3" t="s">
        <v>1220</v>
      </c>
      <c r="F1078" t="s">
        <v>1571</v>
      </c>
      <c r="G1078" t="s">
        <v>1562</v>
      </c>
      <c r="H1078" s="7">
        <v>7.9999999999999988E-2</v>
      </c>
      <c r="I1078">
        <v>70</v>
      </c>
    </row>
    <row r="1079" spans="1:9" ht="12" customHeight="1">
      <c r="A1079" t="s">
        <v>1219</v>
      </c>
      <c r="B1079" t="s">
        <v>1746</v>
      </c>
      <c r="C1079" s="1">
        <v>11170</v>
      </c>
      <c r="D1079" s="1">
        <f t="shared" si="16"/>
        <v>11170</v>
      </c>
      <c r="E1079" s="3" t="s">
        <v>1221</v>
      </c>
      <c r="F1079" t="s">
        <v>1571</v>
      </c>
      <c r="G1079" t="s">
        <v>1562</v>
      </c>
      <c r="H1079" s="7">
        <v>7.9999999999999988E-2</v>
      </c>
      <c r="I1079">
        <v>70</v>
      </c>
    </row>
    <row r="1080" spans="1:9" ht="12" customHeight="1">
      <c r="A1080" t="s">
        <v>1540</v>
      </c>
      <c r="B1080" t="s">
        <v>1747</v>
      </c>
      <c r="C1080" s="1">
        <v>11266</v>
      </c>
      <c r="D1080" s="1">
        <f t="shared" si="16"/>
        <v>11266</v>
      </c>
      <c r="E1080" s="3" t="s">
        <v>1541</v>
      </c>
      <c r="F1080" t="s">
        <v>1584</v>
      </c>
      <c r="G1080" t="s">
        <v>1569</v>
      </c>
      <c r="H1080" s="7">
        <v>1</v>
      </c>
      <c r="I1080">
        <v>6000</v>
      </c>
    </row>
    <row r="1081" spans="1:9" ht="12" customHeight="1">
      <c r="A1081" t="s">
        <v>1540</v>
      </c>
      <c r="B1081" t="s">
        <v>1747</v>
      </c>
      <c r="C1081" s="1">
        <v>11267</v>
      </c>
      <c r="D1081" s="1">
        <f t="shared" si="16"/>
        <v>11267</v>
      </c>
      <c r="E1081" s="3" t="s">
        <v>1542</v>
      </c>
      <c r="F1081" t="s">
        <v>1584</v>
      </c>
      <c r="G1081" t="s">
        <v>1569</v>
      </c>
      <c r="H1081" s="7">
        <v>1</v>
      </c>
      <c r="I1081">
        <v>6000</v>
      </c>
    </row>
    <row r="1082" spans="1:9" ht="12" customHeight="1">
      <c r="A1082" t="s">
        <v>1540</v>
      </c>
      <c r="B1082" t="s">
        <v>1747</v>
      </c>
      <c r="C1082" s="1">
        <v>11268</v>
      </c>
      <c r="D1082" s="1">
        <f t="shared" si="16"/>
        <v>11268</v>
      </c>
      <c r="E1082" s="3" t="s">
        <v>1543</v>
      </c>
      <c r="F1082" t="s">
        <v>1584</v>
      </c>
      <c r="G1082" t="s">
        <v>1569</v>
      </c>
      <c r="H1082" s="7">
        <v>0.7</v>
      </c>
      <c r="I1082">
        <v>6000</v>
      </c>
    </row>
    <row r="1083" spans="1:9" ht="12" customHeight="1">
      <c r="A1083" t="s">
        <v>1540</v>
      </c>
      <c r="B1083" t="s">
        <v>1747</v>
      </c>
      <c r="C1083" s="1">
        <v>11638</v>
      </c>
      <c r="D1083" s="1">
        <f t="shared" si="16"/>
        <v>11638</v>
      </c>
      <c r="E1083" s="3" t="s">
        <v>1544</v>
      </c>
      <c r="F1083" t="s">
        <v>1584</v>
      </c>
      <c r="G1083" t="s">
        <v>1569</v>
      </c>
      <c r="H1083" s="7">
        <v>0.1</v>
      </c>
      <c r="I1083">
        <v>6000</v>
      </c>
    </row>
    <row r="1084" spans="1:9" ht="12" customHeight="1">
      <c r="A1084" t="s">
        <v>1540</v>
      </c>
      <c r="B1084" t="s">
        <v>1747</v>
      </c>
      <c r="C1084" s="1">
        <v>11639</v>
      </c>
      <c r="D1084" s="1">
        <f t="shared" si="16"/>
        <v>11639</v>
      </c>
      <c r="E1084" s="3" t="s">
        <v>1545</v>
      </c>
      <c r="F1084" t="s">
        <v>1584</v>
      </c>
      <c r="G1084" t="s">
        <v>1569</v>
      </c>
      <c r="H1084" s="7">
        <v>9.9999999999999992E-2</v>
      </c>
      <c r="I1084">
        <v>6000</v>
      </c>
    </row>
    <row r="1085" spans="1:9" ht="12" customHeight="1">
      <c r="A1085" t="s">
        <v>1540</v>
      </c>
      <c r="B1085" t="s">
        <v>1747</v>
      </c>
      <c r="C1085" s="1">
        <v>11640</v>
      </c>
      <c r="D1085" s="1">
        <f t="shared" si="16"/>
        <v>11640</v>
      </c>
      <c r="E1085" t="s">
        <v>1546</v>
      </c>
      <c r="F1085" t="s">
        <v>1584</v>
      </c>
      <c r="G1085" t="s">
        <v>1569</v>
      </c>
      <c r="H1085" s="7">
        <v>0.1</v>
      </c>
      <c r="I1085" t="e">
        <v>#N/A</v>
      </c>
    </row>
    <row r="1086" spans="1:9" ht="12" customHeight="1">
      <c r="A1086" t="s">
        <v>1540</v>
      </c>
      <c r="B1086" t="s">
        <v>1747</v>
      </c>
      <c r="C1086" s="1">
        <v>12256</v>
      </c>
      <c r="D1086" s="1">
        <f t="shared" si="16"/>
        <v>12256</v>
      </c>
      <c r="E1086" s="3" t="s">
        <v>1547</v>
      </c>
      <c r="F1086" t="s">
        <v>1584</v>
      </c>
      <c r="G1086" t="s">
        <v>1569</v>
      </c>
      <c r="H1086" s="7">
        <v>0.7</v>
      </c>
      <c r="I1086">
        <v>6000</v>
      </c>
    </row>
    <row r="1087" spans="1:9" ht="12" customHeight="1">
      <c r="A1087" t="s">
        <v>1540</v>
      </c>
      <c r="B1087" t="s">
        <v>1747</v>
      </c>
      <c r="C1087" s="1">
        <v>12257</v>
      </c>
      <c r="D1087" s="1">
        <f t="shared" si="16"/>
        <v>12257</v>
      </c>
      <c r="E1087" s="3" t="s">
        <v>1548</v>
      </c>
      <c r="F1087" t="s">
        <v>1584</v>
      </c>
      <c r="G1087" t="s">
        <v>1569</v>
      </c>
      <c r="H1087" s="7">
        <v>9.9999999999999992E-2</v>
      </c>
      <c r="I1087">
        <v>6000</v>
      </c>
    </row>
    <row r="1088" spans="1:9" ht="12" customHeight="1">
      <c r="A1088" t="s">
        <v>1540</v>
      </c>
      <c r="B1088" t="s">
        <v>1747</v>
      </c>
      <c r="C1088" s="1">
        <v>12258</v>
      </c>
      <c r="D1088" s="1">
        <f t="shared" si="16"/>
        <v>12258</v>
      </c>
      <c r="E1088" s="3" t="s">
        <v>1549</v>
      </c>
      <c r="F1088" t="s">
        <v>1584</v>
      </c>
      <c r="G1088" t="s">
        <v>1569</v>
      </c>
      <c r="H1088" s="7">
        <v>0.25</v>
      </c>
      <c r="I1088">
        <v>730</v>
      </c>
    </row>
    <row r="1089" spans="1:9" ht="12" customHeight="1">
      <c r="A1089" t="s">
        <v>1540</v>
      </c>
      <c r="B1089" t="s">
        <v>1747</v>
      </c>
      <c r="C1089" s="1">
        <v>12259</v>
      </c>
      <c r="D1089" s="1">
        <f t="shared" si="16"/>
        <v>12259</v>
      </c>
      <c r="E1089" s="3" t="s">
        <v>1550</v>
      </c>
      <c r="F1089" t="s">
        <v>1584</v>
      </c>
      <c r="G1089" t="s">
        <v>1569</v>
      </c>
      <c r="H1089" s="7">
        <v>0.25</v>
      </c>
      <c r="I1089">
        <v>730</v>
      </c>
    </row>
    <row r="1090" spans="1:9" ht="12" customHeight="1">
      <c r="A1090" t="s">
        <v>1748</v>
      </c>
      <c r="B1090" t="s">
        <v>1749</v>
      </c>
      <c r="C1090" s="1">
        <v>12007</v>
      </c>
      <c r="D1090" s="1">
        <f t="shared" si="16"/>
        <v>12007</v>
      </c>
      <c r="E1090" s="3" t="s">
        <v>740</v>
      </c>
      <c r="F1090" t="s">
        <v>1621</v>
      </c>
      <c r="G1090" t="s">
        <v>1569</v>
      </c>
      <c r="H1090" s="7">
        <v>1</v>
      </c>
      <c r="I1090" t="e">
        <v>#N/A</v>
      </c>
    </row>
    <row r="1091" spans="1:9" ht="12" customHeight="1">
      <c r="A1091" t="s">
        <v>1752</v>
      </c>
      <c r="B1091" t="s">
        <v>1753</v>
      </c>
      <c r="C1091" s="1">
        <v>11792</v>
      </c>
      <c r="D1091" s="1">
        <f t="shared" si="16"/>
        <v>11792</v>
      </c>
      <c r="E1091" t="s">
        <v>842</v>
      </c>
      <c r="F1091" t="s">
        <v>1574</v>
      </c>
      <c r="G1091" t="s">
        <v>1562</v>
      </c>
      <c r="H1091" s="7">
        <v>1</v>
      </c>
      <c r="I1091" t="e">
        <v>#N/A</v>
      </c>
    </row>
    <row r="1092" spans="1:9" ht="12" customHeight="1">
      <c r="A1092" t="s">
        <v>1752</v>
      </c>
      <c r="B1092" t="s">
        <v>1753</v>
      </c>
      <c r="C1092" s="1">
        <v>11793</v>
      </c>
      <c r="D1092" s="1">
        <f t="shared" si="16"/>
        <v>11793</v>
      </c>
      <c r="E1092" t="s">
        <v>843</v>
      </c>
      <c r="F1092" t="s">
        <v>1574</v>
      </c>
      <c r="G1092" t="s">
        <v>1562</v>
      </c>
      <c r="H1092" s="7">
        <v>1</v>
      </c>
      <c r="I1092" t="e">
        <v>#N/A</v>
      </c>
    </row>
    <row r="1093" spans="1:9" ht="12" customHeight="1">
      <c r="A1093" t="s">
        <v>1752</v>
      </c>
      <c r="B1093" t="s">
        <v>1753</v>
      </c>
      <c r="C1093" s="1">
        <v>11794</v>
      </c>
      <c r="D1093" s="1">
        <f t="shared" si="16"/>
        <v>11794</v>
      </c>
      <c r="E1093" t="s">
        <v>845</v>
      </c>
      <c r="F1093" t="s">
        <v>1574</v>
      </c>
      <c r="G1093" t="s">
        <v>1562</v>
      </c>
      <c r="H1093" s="7">
        <v>0.99999999999999967</v>
      </c>
      <c r="I1093" t="e">
        <v>#N/A</v>
      </c>
    </row>
    <row r="1094" spans="1:9" ht="12" customHeight="1">
      <c r="A1094" t="s">
        <v>1752</v>
      </c>
      <c r="B1094" t="s">
        <v>1753</v>
      </c>
      <c r="C1094" s="1">
        <v>11795</v>
      </c>
      <c r="D1094" s="1">
        <f t="shared" si="16"/>
        <v>11795</v>
      </c>
      <c r="E1094" s="3" t="s">
        <v>844</v>
      </c>
      <c r="F1094" t="s">
        <v>1574</v>
      </c>
      <c r="G1094" t="s">
        <v>1562</v>
      </c>
      <c r="H1094" s="7">
        <v>1.0000000000000002</v>
      </c>
      <c r="I1094">
        <v>40</v>
      </c>
    </row>
    <row r="1095" spans="1:9" ht="12" customHeight="1">
      <c r="A1095" t="s">
        <v>1752</v>
      </c>
      <c r="B1095" t="s">
        <v>1753</v>
      </c>
      <c r="C1095" s="1">
        <v>11798</v>
      </c>
      <c r="D1095" s="1">
        <f t="shared" si="16"/>
        <v>11798</v>
      </c>
      <c r="E1095" s="3" t="s">
        <v>846</v>
      </c>
      <c r="F1095" t="s">
        <v>1574</v>
      </c>
      <c r="G1095" t="s">
        <v>1562</v>
      </c>
      <c r="H1095" s="7">
        <v>1</v>
      </c>
      <c r="I1095">
        <v>28</v>
      </c>
    </row>
    <row r="1096" spans="1:9" ht="12" customHeight="1">
      <c r="A1096" t="s">
        <v>1752</v>
      </c>
      <c r="B1096" t="s">
        <v>1753</v>
      </c>
      <c r="C1096" s="1">
        <v>11799</v>
      </c>
      <c r="D1096" s="1">
        <f t="shared" si="16"/>
        <v>11799</v>
      </c>
      <c r="E1096" s="3" t="s">
        <v>847</v>
      </c>
      <c r="F1096" t="s">
        <v>1574</v>
      </c>
      <c r="G1096" t="s">
        <v>1562</v>
      </c>
      <c r="H1096" s="7">
        <v>1</v>
      </c>
      <c r="I1096">
        <v>40</v>
      </c>
    </row>
    <row r="1097" spans="1:9" ht="12" customHeight="1">
      <c r="A1097" t="s">
        <v>1752</v>
      </c>
      <c r="B1097" t="s">
        <v>1753</v>
      </c>
      <c r="C1097" s="1">
        <v>11800</v>
      </c>
      <c r="D1097" s="1">
        <f t="shared" si="16"/>
        <v>11800</v>
      </c>
      <c r="E1097" s="3" t="s">
        <v>848</v>
      </c>
      <c r="F1097" t="s">
        <v>1574</v>
      </c>
      <c r="G1097" t="s">
        <v>1562</v>
      </c>
      <c r="H1097" s="7">
        <v>0.99999999999999978</v>
      </c>
      <c r="I1097">
        <v>40</v>
      </c>
    </row>
    <row r="1098" spans="1:9" ht="12" customHeight="1">
      <c r="A1098" t="s">
        <v>1752</v>
      </c>
      <c r="B1098" t="s">
        <v>1753</v>
      </c>
      <c r="C1098" s="1">
        <v>11801</v>
      </c>
      <c r="D1098" s="1">
        <f t="shared" si="16"/>
        <v>11801</v>
      </c>
      <c r="E1098" s="3" t="s">
        <v>849</v>
      </c>
      <c r="F1098" t="s">
        <v>1574</v>
      </c>
      <c r="G1098" t="s">
        <v>1562</v>
      </c>
      <c r="H1098" s="7">
        <v>1</v>
      </c>
      <c r="I1098">
        <v>40</v>
      </c>
    </row>
    <row r="1099" spans="1:9" ht="12" customHeight="1">
      <c r="A1099" t="s">
        <v>1752</v>
      </c>
      <c r="B1099" t="s">
        <v>1753</v>
      </c>
      <c r="C1099" s="1">
        <v>11803</v>
      </c>
      <c r="D1099" s="1">
        <f t="shared" si="16"/>
        <v>11803</v>
      </c>
      <c r="E1099" s="3" t="s">
        <v>850</v>
      </c>
      <c r="F1099" t="s">
        <v>1574</v>
      </c>
      <c r="G1099" t="s">
        <v>1562</v>
      </c>
      <c r="H1099" s="7">
        <v>0.99999999999999933</v>
      </c>
      <c r="I1099">
        <v>40</v>
      </c>
    </row>
    <row r="1100" spans="1:9" ht="12" customHeight="1">
      <c r="A1100" t="s">
        <v>1752</v>
      </c>
      <c r="B1100" t="s">
        <v>1753</v>
      </c>
      <c r="C1100" s="1">
        <v>11807</v>
      </c>
      <c r="D1100" s="1">
        <f t="shared" si="16"/>
        <v>11807</v>
      </c>
      <c r="E1100" s="3" t="s">
        <v>851</v>
      </c>
      <c r="F1100" t="s">
        <v>1574</v>
      </c>
      <c r="G1100" t="s">
        <v>1562</v>
      </c>
      <c r="H1100" s="7">
        <v>0.99999999999999978</v>
      </c>
      <c r="I1100">
        <v>40</v>
      </c>
    </row>
    <row r="1101" spans="1:9" ht="12" customHeight="1">
      <c r="A1101" t="s">
        <v>1752</v>
      </c>
      <c r="B1101" t="s">
        <v>1753</v>
      </c>
      <c r="C1101" s="1">
        <v>11810</v>
      </c>
      <c r="D1101" s="1">
        <f t="shared" si="16"/>
        <v>11810</v>
      </c>
      <c r="E1101" t="s">
        <v>852</v>
      </c>
      <c r="F1101" t="s">
        <v>1574</v>
      </c>
      <c r="G1101" t="s">
        <v>1562</v>
      </c>
      <c r="H1101" s="7">
        <v>1</v>
      </c>
      <c r="I1101" t="e">
        <v>#N/A</v>
      </c>
    </row>
    <row r="1102" spans="1:9" ht="12" customHeight="1">
      <c r="A1102" t="s">
        <v>1752</v>
      </c>
      <c r="B1102" t="s">
        <v>1753</v>
      </c>
      <c r="C1102" s="1">
        <v>11872</v>
      </c>
      <c r="D1102" s="1">
        <f t="shared" si="16"/>
        <v>11872</v>
      </c>
      <c r="E1102" s="3" t="s">
        <v>854</v>
      </c>
      <c r="F1102" t="s">
        <v>1574</v>
      </c>
      <c r="G1102" t="s">
        <v>1562</v>
      </c>
      <c r="H1102" s="7">
        <v>1</v>
      </c>
      <c r="I1102" t="e">
        <v>#N/A</v>
      </c>
    </row>
    <row r="1103" spans="1:9" ht="12" customHeight="1">
      <c r="A1103" t="s">
        <v>1752</v>
      </c>
      <c r="B1103" t="s">
        <v>1753</v>
      </c>
      <c r="C1103" s="1">
        <v>12068</v>
      </c>
      <c r="D1103" s="1">
        <f t="shared" ref="D1103:D1166" si="17">+C1103*1</f>
        <v>12068</v>
      </c>
      <c r="E1103" s="3" t="s">
        <v>853</v>
      </c>
      <c r="F1103" t="s">
        <v>1574</v>
      </c>
      <c r="G1103" t="s">
        <v>1562</v>
      </c>
      <c r="H1103" s="7">
        <v>1</v>
      </c>
      <c r="I1103">
        <v>40</v>
      </c>
    </row>
    <row r="1104" spans="1:9" ht="12" customHeight="1">
      <c r="A1104" t="s">
        <v>1752</v>
      </c>
      <c r="B1104" t="s">
        <v>1753</v>
      </c>
      <c r="C1104" s="1">
        <v>12129</v>
      </c>
      <c r="D1104" s="1">
        <f t="shared" si="17"/>
        <v>12129</v>
      </c>
      <c r="E1104" s="3" t="s">
        <v>855</v>
      </c>
      <c r="F1104" t="s">
        <v>1574</v>
      </c>
      <c r="G1104" t="s">
        <v>1562</v>
      </c>
      <c r="H1104" s="7">
        <v>1</v>
      </c>
      <c r="I1104" t="e">
        <v>#N/A</v>
      </c>
    </row>
    <row r="1105" spans="1:9" ht="12" customHeight="1">
      <c r="A1105" t="s">
        <v>1752</v>
      </c>
      <c r="B1105" t="s">
        <v>1753</v>
      </c>
      <c r="C1105" s="1">
        <v>12130</v>
      </c>
      <c r="D1105" s="1">
        <f t="shared" si="17"/>
        <v>12130</v>
      </c>
      <c r="E1105" s="3" t="s">
        <v>856</v>
      </c>
      <c r="F1105" t="s">
        <v>1574</v>
      </c>
      <c r="G1105" t="s">
        <v>1562</v>
      </c>
      <c r="H1105" s="7">
        <v>0.99999999999999967</v>
      </c>
      <c r="I1105">
        <v>40</v>
      </c>
    </row>
    <row r="1106" spans="1:9" ht="12" customHeight="1">
      <c r="A1106" t="s">
        <v>1503</v>
      </c>
      <c r="B1106" t="s">
        <v>1750</v>
      </c>
      <c r="C1106" s="1">
        <v>1565</v>
      </c>
      <c r="D1106" s="1">
        <f t="shared" si="17"/>
        <v>1565</v>
      </c>
      <c r="E1106" t="s">
        <v>197</v>
      </c>
      <c r="F1106" t="s">
        <v>1584</v>
      </c>
      <c r="G1106" t="s">
        <v>1569</v>
      </c>
      <c r="H1106" s="7">
        <v>0.75</v>
      </c>
      <c r="I1106" t="e">
        <v>#N/A</v>
      </c>
    </row>
    <row r="1107" spans="1:9" ht="12" customHeight="1">
      <c r="A1107" t="s">
        <v>1503</v>
      </c>
      <c r="B1107" t="s">
        <v>1750</v>
      </c>
      <c r="C1107" s="1">
        <v>1566</v>
      </c>
      <c r="D1107" s="1">
        <f t="shared" si="17"/>
        <v>1566</v>
      </c>
      <c r="E1107" t="s">
        <v>115</v>
      </c>
      <c r="F1107" t="s">
        <v>1584</v>
      </c>
      <c r="G1107" t="s">
        <v>1569</v>
      </c>
      <c r="H1107" s="7">
        <v>0.75</v>
      </c>
      <c r="I1107" t="e">
        <v>#N/A</v>
      </c>
    </row>
    <row r="1108" spans="1:9" ht="12" customHeight="1">
      <c r="A1108" t="s">
        <v>1503</v>
      </c>
      <c r="B1108" t="s">
        <v>1750</v>
      </c>
      <c r="C1108" s="1">
        <v>1567</v>
      </c>
      <c r="D1108" s="1">
        <f t="shared" si="17"/>
        <v>1567</v>
      </c>
      <c r="E1108" t="s">
        <v>198</v>
      </c>
      <c r="F1108" t="s">
        <v>1584</v>
      </c>
      <c r="G1108" t="s">
        <v>1569</v>
      </c>
      <c r="H1108" s="7">
        <v>0.75</v>
      </c>
      <c r="I1108" t="e">
        <v>#N/A</v>
      </c>
    </row>
    <row r="1109" spans="1:9" ht="12" customHeight="1">
      <c r="A1109" t="s">
        <v>1503</v>
      </c>
      <c r="B1109" t="s">
        <v>1750</v>
      </c>
      <c r="C1109" s="1">
        <v>1568</v>
      </c>
      <c r="D1109" s="1">
        <f t="shared" si="17"/>
        <v>1568</v>
      </c>
      <c r="E1109" t="s">
        <v>199</v>
      </c>
      <c r="F1109" t="s">
        <v>1584</v>
      </c>
      <c r="G1109" t="s">
        <v>1569</v>
      </c>
      <c r="H1109" s="7">
        <v>0.75</v>
      </c>
      <c r="I1109" t="e">
        <v>#N/A</v>
      </c>
    </row>
    <row r="1110" spans="1:9" ht="12" customHeight="1">
      <c r="A1110" t="s">
        <v>1503</v>
      </c>
      <c r="B1110" t="s">
        <v>1750</v>
      </c>
      <c r="C1110" s="1">
        <v>5382</v>
      </c>
      <c r="D1110" s="1">
        <f t="shared" si="17"/>
        <v>5382</v>
      </c>
      <c r="E1110" t="s">
        <v>116</v>
      </c>
      <c r="F1110" t="s">
        <v>1584</v>
      </c>
      <c r="G1110" t="s">
        <v>1569</v>
      </c>
      <c r="H1110" s="7">
        <v>0.75</v>
      </c>
      <c r="I1110" t="e">
        <v>#N/A</v>
      </c>
    </row>
    <row r="1111" spans="1:9" ht="12" customHeight="1">
      <c r="A1111" t="s">
        <v>1503</v>
      </c>
      <c r="B1111" t="s">
        <v>1750</v>
      </c>
      <c r="C1111" s="1">
        <v>1717</v>
      </c>
      <c r="D1111" s="1">
        <f t="shared" si="17"/>
        <v>1717</v>
      </c>
      <c r="E1111" t="s">
        <v>117</v>
      </c>
      <c r="F1111" t="s">
        <v>1584</v>
      </c>
      <c r="G1111" t="s">
        <v>1569</v>
      </c>
      <c r="H1111" s="7">
        <v>0.75</v>
      </c>
      <c r="I1111" t="e">
        <v>#N/A</v>
      </c>
    </row>
    <row r="1112" spans="1:9" ht="12" customHeight="1">
      <c r="A1112" t="s">
        <v>1503</v>
      </c>
      <c r="B1112" t="s">
        <v>1750</v>
      </c>
      <c r="C1112" s="1">
        <v>5914</v>
      </c>
      <c r="D1112" s="1">
        <f t="shared" si="17"/>
        <v>5914</v>
      </c>
      <c r="E1112" t="s">
        <v>132</v>
      </c>
      <c r="F1112" t="s">
        <v>1584</v>
      </c>
      <c r="G1112" t="s">
        <v>1569</v>
      </c>
      <c r="H1112" s="7">
        <v>0.75</v>
      </c>
      <c r="I1112" t="e">
        <v>#N/A</v>
      </c>
    </row>
    <row r="1113" spans="1:9" ht="12" customHeight="1">
      <c r="A1113" t="s">
        <v>1503</v>
      </c>
      <c r="B1113" t="s">
        <v>1750</v>
      </c>
      <c r="C1113" s="1">
        <v>5915</v>
      </c>
      <c r="D1113" s="1">
        <f t="shared" si="17"/>
        <v>5915</v>
      </c>
      <c r="E1113" t="s">
        <v>133</v>
      </c>
      <c r="F1113" t="s">
        <v>1584</v>
      </c>
      <c r="G1113" t="s">
        <v>1569</v>
      </c>
      <c r="H1113" s="7">
        <v>0.75</v>
      </c>
      <c r="I1113" t="e">
        <v>#N/A</v>
      </c>
    </row>
    <row r="1114" spans="1:9" ht="12" customHeight="1">
      <c r="A1114" t="s">
        <v>1503</v>
      </c>
      <c r="B1114" t="s">
        <v>1750</v>
      </c>
      <c r="C1114" s="1">
        <v>1718</v>
      </c>
      <c r="D1114" s="1">
        <f t="shared" si="17"/>
        <v>1718</v>
      </c>
      <c r="E1114" t="s">
        <v>162</v>
      </c>
      <c r="F1114" t="s">
        <v>1584</v>
      </c>
      <c r="G1114" t="s">
        <v>1569</v>
      </c>
      <c r="H1114" s="7">
        <v>0.5</v>
      </c>
      <c r="I1114" t="e">
        <v>#N/A</v>
      </c>
    </row>
    <row r="1115" spans="1:9" ht="12" customHeight="1">
      <c r="A1115" t="s">
        <v>1503</v>
      </c>
      <c r="B1115" t="s">
        <v>1750</v>
      </c>
      <c r="C1115" s="1">
        <v>3272</v>
      </c>
      <c r="D1115" s="1">
        <f t="shared" si="17"/>
        <v>3272</v>
      </c>
      <c r="E1115" t="s">
        <v>118</v>
      </c>
      <c r="F1115" t="s">
        <v>1584</v>
      </c>
      <c r="G1115" t="s">
        <v>1569</v>
      </c>
      <c r="H1115" s="7">
        <v>0.75</v>
      </c>
      <c r="I1115" t="e">
        <v>#N/A</v>
      </c>
    </row>
    <row r="1116" spans="1:9" ht="12" customHeight="1">
      <c r="A1116" t="s">
        <v>1503</v>
      </c>
      <c r="B1116" t="s">
        <v>1750</v>
      </c>
      <c r="C1116" s="1">
        <v>9995</v>
      </c>
      <c r="D1116" s="1">
        <f t="shared" si="17"/>
        <v>9995</v>
      </c>
      <c r="E1116" t="s">
        <v>308</v>
      </c>
      <c r="F1116" t="s">
        <v>1751</v>
      </c>
      <c r="G1116" t="s">
        <v>1569</v>
      </c>
      <c r="H1116" s="7">
        <v>3</v>
      </c>
      <c r="I1116" t="e">
        <v>#N/A</v>
      </c>
    </row>
    <row r="1117" spans="1:9" ht="12" customHeight="1">
      <c r="A1117" t="s">
        <v>1160</v>
      </c>
      <c r="B1117" t="s">
        <v>1754</v>
      </c>
      <c r="C1117" s="1">
        <v>9708</v>
      </c>
      <c r="D1117" s="1">
        <f t="shared" si="17"/>
        <v>9708</v>
      </c>
      <c r="E1117" s="3" t="s">
        <v>375</v>
      </c>
      <c r="F1117" t="s">
        <v>1565</v>
      </c>
      <c r="G1117" t="s">
        <v>1562</v>
      </c>
      <c r="H1117" s="7">
        <v>0.2</v>
      </c>
      <c r="I1117" t="e">
        <v>#N/A</v>
      </c>
    </row>
    <row r="1118" spans="1:9" ht="12" customHeight="1">
      <c r="A1118" t="s">
        <v>1160</v>
      </c>
      <c r="B1118" t="s">
        <v>1754</v>
      </c>
      <c r="C1118" s="1">
        <v>9709</v>
      </c>
      <c r="D1118" s="1">
        <f t="shared" si="17"/>
        <v>9709</v>
      </c>
      <c r="E1118" s="3" t="s">
        <v>376</v>
      </c>
      <c r="F1118" t="s">
        <v>1565</v>
      </c>
      <c r="G1118" t="s">
        <v>1562</v>
      </c>
      <c r="H1118" s="7">
        <v>0.125</v>
      </c>
      <c r="I1118">
        <v>21</v>
      </c>
    </row>
    <row r="1119" spans="1:9" ht="12" customHeight="1">
      <c r="A1119" t="s">
        <v>1160</v>
      </c>
      <c r="B1119" t="s">
        <v>1754</v>
      </c>
      <c r="C1119" s="1">
        <v>9710</v>
      </c>
      <c r="D1119" s="1">
        <f t="shared" si="17"/>
        <v>9710</v>
      </c>
      <c r="E1119" s="3" t="s">
        <v>377</v>
      </c>
      <c r="F1119" t="s">
        <v>1565</v>
      </c>
      <c r="G1119" t="s">
        <v>1562</v>
      </c>
      <c r="H1119" s="7">
        <v>1</v>
      </c>
      <c r="I1119">
        <v>30</v>
      </c>
    </row>
    <row r="1120" spans="1:9" ht="12" customHeight="1">
      <c r="A1120" t="s">
        <v>1160</v>
      </c>
      <c r="B1120" t="s">
        <v>1754</v>
      </c>
      <c r="C1120" s="1">
        <v>9713</v>
      </c>
      <c r="D1120" s="1">
        <f t="shared" si="17"/>
        <v>9713</v>
      </c>
      <c r="E1120" s="3" t="s">
        <v>378</v>
      </c>
      <c r="F1120" t="s">
        <v>1565</v>
      </c>
      <c r="G1120" t="s">
        <v>1562</v>
      </c>
      <c r="H1120" s="7">
        <v>0.125</v>
      </c>
      <c r="I1120">
        <v>30</v>
      </c>
    </row>
    <row r="1121" spans="1:9" ht="12" customHeight="1">
      <c r="A1121" t="s">
        <v>1160</v>
      </c>
      <c r="B1121" t="s">
        <v>1754</v>
      </c>
      <c r="C1121" s="1">
        <v>9711</v>
      </c>
      <c r="D1121" s="1">
        <f t="shared" si="17"/>
        <v>9711</v>
      </c>
      <c r="E1121" s="3" t="s">
        <v>857</v>
      </c>
      <c r="F1121" t="s">
        <v>1565</v>
      </c>
      <c r="G1121" t="s">
        <v>1562</v>
      </c>
      <c r="H1121" s="7">
        <v>0.125</v>
      </c>
      <c r="I1121">
        <v>27</v>
      </c>
    </row>
    <row r="1122" spans="1:9" ht="12" customHeight="1">
      <c r="A1122" t="s">
        <v>1160</v>
      </c>
      <c r="B1122" t="s">
        <v>1754</v>
      </c>
      <c r="C1122" s="1">
        <v>9712</v>
      </c>
      <c r="D1122" s="1">
        <f t="shared" si="17"/>
        <v>9712</v>
      </c>
      <c r="E1122" s="5" t="s">
        <v>379</v>
      </c>
      <c r="F1122" t="s">
        <v>1565</v>
      </c>
      <c r="G1122" t="s">
        <v>1562</v>
      </c>
      <c r="H1122" s="7">
        <v>9.9999999999999964E-2</v>
      </c>
      <c r="I1122" t="e">
        <v>#N/A</v>
      </c>
    </row>
    <row r="1123" spans="1:9" ht="12" customHeight="1">
      <c r="A1123" t="s">
        <v>1160</v>
      </c>
      <c r="B1123" t="s">
        <v>1754</v>
      </c>
      <c r="C1123" s="1">
        <v>11136</v>
      </c>
      <c r="D1123" s="1">
        <f t="shared" si="17"/>
        <v>11136</v>
      </c>
      <c r="E1123" s="3" t="s">
        <v>502</v>
      </c>
      <c r="F1123" t="s">
        <v>1565</v>
      </c>
      <c r="G1123" t="s">
        <v>1562</v>
      </c>
      <c r="H1123" s="7">
        <v>0.125</v>
      </c>
      <c r="I1123" t="e">
        <v>#N/A</v>
      </c>
    </row>
    <row r="1124" spans="1:9" ht="12" customHeight="1">
      <c r="A1124" t="s">
        <v>1160</v>
      </c>
      <c r="B1124" t="s">
        <v>1754</v>
      </c>
      <c r="C1124" s="1">
        <v>10876</v>
      </c>
      <c r="D1124" s="1">
        <f t="shared" si="17"/>
        <v>10876</v>
      </c>
      <c r="E1124" s="3" t="s">
        <v>456</v>
      </c>
      <c r="F1124" t="s">
        <v>1565</v>
      </c>
      <c r="G1124" t="s">
        <v>1562</v>
      </c>
      <c r="H1124" s="7">
        <v>0.19999999999999998</v>
      </c>
      <c r="I1124" t="e">
        <v>#N/A</v>
      </c>
    </row>
    <row r="1125" spans="1:9" ht="12" customHeight="1">
      <c r="A1125" t="s">
        <v>1160</v>
      </c>
      <c r="B1125" t="s">
        <v>1754</v>
      </c>
      <c r="C1125" s="1">
        <v>9745</v>
      </c>
      <c r="D1125" s="1">
        <f t="shared" si="17"/>
        <v>9745</v>
      </c>
      <c r="E1125" s="3" t="s">
        <v>380</v>
      </c>
      <c r="F1125" t="s">
        <v>1565</v>
      </c>
      <c r="G1125" t="s">
        <v>1562</v>
      </c>
      <c r="H1125" s="7">
        <v>0.18000000000000002</v>
      </c>
      <c r="I1125">
        <v>180</v>
      </c>
    </row>
    <row r="1126" spans="1:9" ht="12" customHeight="1">
      <c r="A1126" t="s">
        <v>1160</v>
      </c>
      <c r="B1126" t="s">
        <v>1754</v>
      </c>
      <c r="C1126" s="1">
        <v>9746</v>
      </c>
      <c r="D1126" s="1">
        <f t="shared" si="17"/>
        <v>9746</v>
      </c>
      <c r="E1126" s="3" t="s">
        <v>381</v>
      </c>
      <c r="F1126" t="s">
        <v>1565</v>
      </c>
      <c r="G1126" t="s">
        <v>1562</v>
      </c>
      <c r="H1126" s="7">
        <v>0.18000000000000024</v>
      </c>
      <c r="I1126">
        <v>180</v>
      </c>
    </row>
    <row r="1127" spans="1:9" ht="12" customHeight="1">
      <c r="A1127" t="s">
        <v>1160</v>
      </c>
      <c r="B1127" t="s">
        <v>1754</v>
      </c>
      <c r="C1127" s="1">
        <v>9747</v>
      </c>
      <c r="D1127" s="1">
        <f t="shared" si="17"/>
        <v>9747</v>
      </c>
      <c r="E1127" s="3" t="s">
        <v>382</v>
      </c>
      <c r="F1127" t="s">
        <v>1565</v>
      </c>
      <c r="G1127" t="s">
        <v>1562</v>
      </c>
      <c r="H1127" s="7">
        <v>0.18000000000000024</v>
      </c>
      <c r="I1127">
        <v>180</v>
      </c>
    </row>
    <row r="1128" spans="1:9" ht="12" customHeight="1">
      <c r="A1128" t="s">
        <v>1160</v>
      </c>
      <c r="B1128" t="s">
        <v>1754</v>
      </c>
      <c r="C1128" s="1">
        <v>9748</v>
      </c>
      <c r="D1128" s="1">
        <f t="shared" si="17"/>
        <v>9748</v>
      </c>
      <c r="E1128" s="3" t="s">
        <v>383</v>
      </c>
      <c r="F1128" t="s">
        <v>1565</v>
      </c>
      <c r="G1128" t="s">
        <v>1562</v>
      </c>
      <c r="H1128" s="7">
        <v>0.18000000000000033</v>
      </c>
      <c r="I1128">
        <v>180</v>
      </c>
    </row>
    <row r="1129" spans="1:9" ht="12" customHeight="1">
      <c r="A1129" t="s">
        <v>1160</v>
      </c>
      <c r="B1129" t="s">
        <v>1754</v>
      </c>
      <c r="C1129" s="1">
        <v>9750</v>
      </c>
      <c r="D1129" s="1">
        <f t="shared" si="17"/>
        <v>9750</v>
      </c>
      <c r="E1129" s="3" t="s">
        <v>384</v>
      </c>
      <c r="F1129" t="s">
        <v>1565</v>
      </c>
      <c r="G1129" t="s">
        <v>1562</v>
      </c>
      <c r="H1129" s="7">
        <v>0.18000000000000041</v>
      </c>
      <c r="I1129">
        <v>180</v>
      </c>
    </row>
    <row r="1130" spans="1:9" ht="12" customHeight="1">
      <c r="A1130" t="s">
        <v>1160</v>
      </c>
      <c r="B1130" t="s">
        <v>1754</v>
      </c>
      <c r="C1130" s="1">
        <v>10240</v>
      </c>
      <c r="D1130" s="1">
        <f t="shared" si="17"/>
        <v>10240</v>
      </c>
      <c r="E1130" s="3" t="s">
        <v>328</v>
      </c>
      <c r="F1130" t="s">
        <v>1565</v>
      </c>
      <c r="G1130" t="s">
        <v>1562</v>
      </c>
      <c r="H1130" s="7">
        <v>1</v>
      </c>
      <c r="I1130" t="e">
        <v>#N/A</v>
      </c>
    </row>
    <row r="1131" spans="1:9" ht="12" customHeight="1">
      <c r="A1131" t="s">
        <v>1160</v>
      </c>
      <c r="B1131" t="s">
        <v>1754</v>
      </c>
      <c r="C1131" s="1">
        <v>10241</v>
      </c>
      <c r="D1131" s="1">
        <f t="shared" si="17"/>
        <v>10241</v>
      </c>
      <c r="E1131" s="3" t="s">
        <v>329</v>
      </c>
      <c r="F1131" t="s">
        <v>1565</v>
      </c>
      <c r="G1131" t="s">
        <v>1562</v>
      </c>
      <c r="H1131" s="7">
        <v>2.5</v>
      </c>
      <c r="I1131" t="e">
        <v>#N/A</v>
      </c>
    </row>
    <row r="1132" spans="1:9" ht="12" customHeight="1">
      <c r="A1132" t="s">
        <v>1160</v>
      </c>
      <c r="B1132" t="s">
        <v>1754</v>
      </c>
      <c r="C1132" s="1" t="s">
        <v>1161</v>
      </c>
      <c r="D1132" s="1">
        <f t="shared" si="17"/>
        <v>9749</v>
      </c>
      <c r="E1132" t="s">
        <v>1162</v>
      </c>
      <c r="F1132" t="s">
        <v>1565</v>
      </c>
      <c r="G1132" t="s">
        <v>1562</v>
      </c>
      <c r="H1132" s="7">
        <v>0.18</v>
      </c>
      <c r="I1132" t="e">
        <v>#N/A</v>
      </c>
    </row>
    <row r="1133" spans="1:9" ht="12" customHeight="1">
      <c r="A1133" t="s">
        <v>1755</v>
      </c>
      <c r="B1133" t="s">
        <v>1756</v>
      </c>
      <c r="C1133" s="1">
        <v>12807</v>
      </c>
      <c r="D1133" s="1">
        <f t="shared" si="17"/>
        <v>12807</v>
      </c>
      <c r="E1133" t="s">
        <v>940</v>
      </c>
      <c r="F1133" t="s">
        <v>1574</v>
      </c>
      <c r="G1133" t="s">
        <v>1562</v>
      </c>
      <c r="H1133" s="7">
        <v>1</v>
      </c>
      <c r="I1133">
        <v>45</v>
      </c>
    </row>
    <row r="1134" spans="1:9" ht="12" customHeight="1">
      <c r="A1134" t="s">
        <v>1755</v>
      </c>
      <c r="B1134" t="s">
        <v>1756</v>
      </c>
      <c r="C1134" s="1">
        <v>12808</v>
      </c>
      <c r="D1134" s="1">
        <f t="shared" si="17"/>
        <v>12808</v>
      </c>
      <c r="E1134" t="s">
        <v>941</v>
      </c>
      <c r="F1134" t="s">
        <v>1574</v>
      </c>
      <c r="G1134" t="s">
        <v>1562</v>
      </c>
      <c r="H1134" s="7">
        <v>1</v>
      </c>
      <c r="I1134" t="e">
        <v>#N/A</v>
      </c>
    </row>
    <row r="1135" spans="1:9" ht="12" customHeight="1">
      <c r="A1135" t="s">
        <v>1755</v>
      </c>
      <c r="B1135" t="s">
        <v>1756</v>
      </c>
      <c r="C1135" s="1">
        <v>12810</v>
      </c>
      <c r="D1135" s="1">
        <f t="shared" si="17"/>
        <v>12810</v>
      </c>
      <c r="E1135" t="s">
        <v>942</v>
      </c>
      <c r="F1135" t="s">
        <v>1574</v>
      </c>
      <c r="G1135" t="s">
        <v>1562</v>
      </c>
      <c r="H1135" s="7">
        <v>1</v>
      </c>
      <c r="I1135" t="e">
        <v>#N/A</v>
      </c>
    </row>
    <row r="1136" spans="1:9" ht="12" customHeight="1">
      <c r="A1136" t="s">
        <v>1755</v>
      </c>
      <c r="B1136" t="s">
        <v>1756</v>
      </c>
      <c r="C1136" s="1">
        <v>12811</v>
      </c>
      <c r="D1136" s="1">
        <f t="shared" si="17"/>
        <v>12811</v>
      </c>
      <c r="E1136" t="s">
        <v>943</v>
      </c>
      <c r="F1136" t="s">
        <v>1574</v>
      </c>
      <c r="G1136" t="s">
        <v>1562</v>
      </c>
      <c r="H1136" s="7">
        <v>1</v>
      </c>
      <c r="I1136" t="e">
        <v>#N/A</v>
      </c>
    </row>
    <row r="1137" spans="1:9" ht="12" customHeight="1">
      <c r="A1137" t="s">
        <v>1755</v>
      </c>
      <c r="B1137" t="s">
        <v>1756</v>
      </c>
      <c r="C1137" s="1">
        <v>12812</v>
      </c>
      <c r="D1137" s="1">
        <f t="shared" si="17"/>
        <v>12812</v>
      </c>
      <c r="E1137" t="s">
        <v>944</v>
      </c>
      <c r="F1137" t="s">
        <v>1574</v>
      </c>
      <c r="G1137" t="s">
        <v>1562</v>
      </c>
      <c r="H1137" s="7" t="e">
        <v>#N/A</v>
      </c>
      <c r="I1137" t="e">
        <v>#N/A</v>
      </c>
    </row>
    <row r="1138" spans="1:9" ht="12" customHeight="1">
      <c r="A1138" t="s">
        <v>1755</v>
      </c>
      <c r="B1138" t="s">
        <v>1756</v>
      </c>
      <c r="C1138" s="1">
        <v>12813</v>
      </c>
      <c r="D1138" s="1">
        <f t="shared" si="17"/>
        <v>12813</v>
      </c>
      <c r="E1138" t="s">
        <v>945</v>
      </c>
      <c r="F1138" t="s">
        <v>1574</v>
      </c>
      <c r="G1138" t="s">
        <v>1562</v>
      </c>
      <c r="H1138" s="7" t="e">
        <v>#N/A</v>
      </c>
      <c r="I1138" t="e">
        <v>#N/A</v>
      </c>
    </row>
    <row r="1139" spans="1:9" ht="12" customHeight="1">
      <c r="A1139" t="s">
        <v>1755</v>
      </c>
      <c r="B1139" t="s">
        <v>1756</v>
      </c>
      <c r="C1139" s="1">
        <v>12814</v>
      </c>
      <c r="D1139" s="1">
        <f t="shared" si="17"/>
        <v>12814</v>
      </c>
      <c r="E1139" t="s">
        <v>946</v>
      </c>
      <c r="F1139" t="s">
        <v>1574</v>
      </c>
      <c r="G1139" t="s">
        <v>1562</v>
      </c>
      <c r="H1139" s="7">
        <v>1</v>
      </c>
      <c r="I1139" t="e">
        <v>#N/A</v>
      </c>
    </row>
    <row r="1140" spans="1:9" ht="12" customHeight="1">
      <c r="A1140" t="s">
        <v>1755</v>
      </c>
      <c r="B1140" t="s">
        <v>1756</v>
      </c>
      <c r="C1140" s="1">
        <v>12815</v>
      </c>
      <c r="D1140" s="1">
        <f t="shared" si="17"/>
        <v>12815</v>
      </c>
      <c r="E1140" t="s">
        <v>947</v>
      </c>
      <c r="F1140" t="s">
        <v>1574</v>
      </c>
      <c r="G1140" t="s">
        <v>1562</v>
      </c>
      <c r="H1140" s="7" t="e">
        <v>#N/A</v>
      </c>
      <c r="I1140" t="e">
        <v>#N/A</v>
      </c>
    </row>
    <row r="1141" spans="1:9" ht="12" customHeight="1">
      <c r="A1141" t="s">
        <v>1755</v>
      </c>
      <c r="B1141" t="s">
        <v>1756</v>
      </c>
      <c r="C1141" s="1">
        <v>12816</v>
      </c>
      <c r="D1141" s="1">
        <f t="shared" si="17"/>
        <v>12816</v>
      </c>
      <c r="E1141" t="s">
        <v>948</v>
      </c>
      <c r="F1141" t="s">
        <v>1574</v>
      </c>
      <c r="G1141" t="s">
        <v>1562</v>
      </c>
      <c r="H1141" s="7" t="e">
        <v>#N/A</v>
      </c>
      <c r="I1141" t="e">
        <v>#N/A</v>
      </c>
    </row>
    <row r="1142" spans="1:9" ht="12" customHeight="1">
      <c r="A1142" t="s">
        <v>1755</v>
      </c>
      <c r="B1142" t="s">
        <v>1756</v>
      </c>
      <c r="C1142" s="1">
        <v>12817</v>
      </c>
      <c r="D1142" s="1">
        <f t="shared" si="17"/>
        <v>12817</v>
      </c>
      <c r="E1142" t="s">
        <v>949</v>
      </c>
      <c r="F1142" t="s">
        <v>1574</v>
      </c>
      <c r="G1142" t="s">
        <v>1562</v>
      </c>
      <c r="H1142" s="7" t="e">
        <v>#N/A</v>
      </c>
      <c r="I1142" t="e">
        <v>#N/A</v>
      </c>
    </row>
    <row r="1143" spans="1:9" ht="12" customHeight="1">
      <c r="A1143" t="s">
        <v>1755</v>
      </c>
      <c r="B1143" t="s">
        <v>1756</v>
      </c>
      <c r="C1143" s="1">
        <v>12818</v>
      </c>
      <c r="D1143" s="1">
        <f t="shared" si="17"/>
        <v>12818</v>
      </c>
      <c r="E1143" t="s">
        <v>950</v>
      </c>
      <c r="F1143" t="s">
        <v>1574</v>
      </c>
      <c r="G1143" t="s">
        <v>1562</v>
      </c>
      <c r="H1143" s="7">
        <v>1</v>
      </c>
      <c r="I1143" t="e">
        <v>#N/A</v>
      </c>
    </row>
    <row r="1144" spans="1:9" ht="12" customHeight="1">
      <c r="A1144" t="s">
        <v>1755</v>
      </c>
      <c r="B1144" t="s">
        <v>1756</v>
      </c>
      <c r="C1144" s="1">
        <v>12819</v>
      </c>
      <c r="D1144" s="1">
        <f t="shared" si="17"/>
        <v>12819</v>
      </c>
      <c r="E1144" t="s">
        <v>951</v>
      </c>
      <c r="F1144" t="s">
        <v>1574</v>
      </c>
      <c r="G1144" t="s">
        <v>1562</v>
      </c>
      <c r="H1144" s="7" t="e">
        <v>#N/A</v>
      </c>
      <c r="I1144" t="e">
        <v>#N/A</v>
      </c>
    </row>
    <row r="1145" spans="1:9" ht="12" customHeight="1">
      <c r="A1145" t="s">
        <v>1755</v>
      </c>
      <c r="B1145" t="s">
        <v>1756</v>
      </c>
      <c r="C1145" s="1">
        <v>12820</v>
      </c>
      <c r="D1145" s="1">
        <f t="shared" si="17"/>
        <v>12820</v>
      </c>
      <c r="E1145" t="s">
        <v>952</v>
      </c>
      <c r="F1145" t="s">
        <v>1574</v>
      </c>
      <c r="G1145" t="s">
        <v>1562</v>
      </c>
      <c r="H1145" s="7">
        <v>1</v>
      </c>
      <c r="I1145">
        <v>45</v>
      </c>
    </row>
    <row r="1146" spans="1:9" ht="12" customHeight="1">
      <c r="A1146" t="s">
        <v>1755</v>
      </c>
      <c r="B1146" t="s">
        <v>1756</v>
      </c>
      <c r="C1146" s="1">
        <v>12821</v>
      </c>
      <c r="D1146" s="1">
        <f t="shared" si="17"/>
        <v>12821</v>
      </c>
      <c r="E1146" t="s">
        <v>953</v>
      </c>
      <c r="F1146" t="s">
        <v>1574</v>
      </c>
      <c r="G1146" t="s">
        <v>1562</v>
      </c>
      <c r="H1146" s="7">
        <v>1</v>
      </c>
      <c r="I1146" t="e">
        <v>#N/A</v>
      </c>
    </row>
    <row r="1147" spans="1:9" ht="12" customHeight="1">
      <c r="A1147" t="s">
        <v>1755</v>
      </c>
      <c r="B1147" t="s">
        <v>1756</v>
      </c>
      <c r="C1147" s="1">
        <v>12822</v>
      </c>
      <c r="D1147" s="1">
        <f t="shared" si="17"/>
        <v>12822</v>
      </c>
      <c r="E1147" t="s">
        <v>954</v>
      </c>
      <c r="F1147" t="s">
        <v>1574</v>
      </c>
      <c r="G1147" t="s">
        <v>1562</v>
      </c>
      <c r="H1147" s="7">
        <v>1</v>
      </c>
      <c r="I1147" t="e">
        <v>#N/A</v>
      </c>
    </row>
    <row r="1148" spans="1:9" ht="12" customHeight="1">
      <c r="A1148" t="s">
        <v>1755</v>
      </c>
      <c r="B1148" t="s">
        <v>1756</v>
      </c>
      <c r="C1148" s="1">
        <v>12823</v>
      </c>
      <c r="D1148" s="1">
        <f t="shared" si="17"/>
        <v>12823</v>
      </c>
      <c r="E1148" t="s">
        <v>955</v>
      </c>
      <c r="F1148" t="s">
        <v>1574</v>
      </c>
      <c r="G1148" t="s">
        <v>1562</v>
      </c>
      <c r="H1148" s="7" t="e">
        <v>#N/A</v>
      </c>
      <c r="I1148" t="e">
        <v>#N/A</v>
      </c>
    </row>
    <row r="1149" spans="1:9" ht="12" customHeight="1">
      <c r="A1149" t="s">
        <v>1629</v>
      </c>
      <c r="B1149" t="s">
        <v>1630</v>
      </c>
      <c r="C1149" s="1">
        <v>6899</v>
      </c>
      <c r="D1149" s="1">
        <f t="shared" si="17"/>
        <v>6899</v>
      </c>
      <c r="E1149" s="3" t="s">
        <v>215</v>
      </c>
      <c r="F1149" t="s">
        <v>1574</v>
      </c>
      <c r="G1149" t="s">
        <v>1562</v>
      </c>
      <c r="H1149" s="7">
        <v>1.0000000000000002</v>
      </c>
      <c r="I1149">
        <v>45</v>
      </c>
    </row>
    <row r="1150" spans="1:9" ht="12" customHeight="1">
      <c r="A1150" t="s">
        <v>1629</v>
      </c>
      <c r="B1150" t="s">
        <v>1630</v>
      </c>
      <c r="C1150" s="1">
        <v>6900</v>
      </c>
      <c r="D1150" s="1">
        <f t="shared" si="17"/>
        <v>6900</v>
      </c>
      <c r="E1150" s="3" t="s">
        <v>216</v>
      </c>
      <c r="F1150" t="s">
        <v>1574</v>
      </c>
      <c r="G1150" t="s">
        <v>1562</v>
      </c>
      <c r="H1150" s="7">
        <v>1</v>
      </c>
      <c r="I1150">
        <v>45</v>
      </c>
    </row>
    <row r="1151" spans="1:9" ht="12" customHeight="1">
      <c r="A1151" t="s">
        <v>1629</v>
      </c>
      <c r="B1151" t="s">
        <v>1630</v>
      </c>
      <c r="C1151" s="1">
        <v>6848</v>
      </c>
      <c r="D1151" s="1">
        <f t="shared" si="17"/>
        <v>6848</v>
      </c>
      <c r="E1151" t="s">
        <v>217</v>
      </c>
      <c r="F1151" t="s">
        <v>1574</v>
      </c>
      <c r="G1151" t="s">
        <v>1562</v>
      </c>
      <c r="H1151" s="7">
        <v>0.99999999999999922</v>
      </c>
      <c r="I1151" t="e">
        <v>#N/A</v>
      </c>
    </row>
    <row r="1152" spans="1:9" ht="12" customHeight="1">
      <c r="A1152" t="s">
        <v>1629</v>
      </c>
      <c r="B1152" t="s">
        <v>1630</v>
      </c>
      <c r="C1152" s="1">
        <v>12209</v>
      </c>
      <c r="D1152" s="1">
        <f t="shared" si="17"/>
        <v>12209</v>
      </c>
      <c r="E1152" s="3" t="s">
        <v>813</v>
      </c>
      <c r="F1152" t="s">
        <v>1595</v>
      </c>
      <c r="G1152" t="s">
        <v>1578</v>
      </c>
      <c r="H1152" s="7">
        <v>1.6</v>
      </c>
      <c r="I1152">
        <v>730</v>
      </c>
    </row>
    <row r="1153" spans="1:9" ht="12" customHeight="1">
      <c r="A1153" t="s">
        <v>1629</v>
      </c>
      <c r="B1153" t="s">
        <v>1630</v>
      </c>
      <c r="C1153" s="1">
        <v>12212</v>
      </c>
      <c r="D1153" s="1">
        <f t="shared" si="17"/>
        <v>12212</v>
      </c>
      <c r="E1153" s="3" t="s">
        <v>814</v>
      </c>
      <c r="F1153" t="s">
        <v>1595</v>
      </c>
      <c r="G1153" t="s">
        <v>1578</v>
      </c>
      <c r="H1153" s="7">
        <v>1.5999999999999999</v>
      </c>
      <c r="I1153">
        <v>730</v>
      </c>
    </row>
    <row r="1154" spans="1:9" ht="12" customHeight="1">
      <c r="A1154" t="s">
        <v>1757</v>
      </c>
      <c r="B1154" t="s">
        <v>1758</v>
      </c>
      <c r="C1154" s="1">
        <v>12138</v>
      </c>
      <c r="D1154" s="1">
        <f t="shared" si="17"/>
        <v>12138</v>
      </c>
      <c r="E1154" s="3" t="s">
        <v>785</v>
      </c>
      <c r="F1154" t="s">
        <v>1581</v>
      </c>
      <c r="G1154" t="s">
        <v>1569</v>
      </c>
      <c r="H1154" s="7">
        <v>0.125</v>
      </c>
      <c r="I1154" t="e">
        <v>#N/A</v>
      </c>
    </row>
    <row r="1155" spans="1:9" ht="12" customHeight="1">
      <c r="A1155" t="s">
        <v>1759</v>
      </c>
      <c r="B1155" t="s">
        <v>1760</v>
      </c>
      <c r="C1155" s="1">
        <v>9224</v>
      </c>
      <c r="D1155" s="1">
        <f t="shared" si="17"/>
        <v>9224</v>
      </c>
      <c r="E1155" s="3" t="s">
        <v>246</v>
      </c>
      <c r="F1155" t="s">
        <v>1577</v>
      </c>
      <c r="G1155" t="s">
        <v>1578</v>
      </c>
      <c r="H1155" s="7">
        <v>4.9985112288670193</v>
      </c>
      <c r="I1155">
        <v>365</v>
      </c>
    </row>
    <row r="1156" spans="1:9" ht="12" customHeight="1">
      <c r="A1156" t="s">
        <v>1759</v>
      </c>
      <c r="B1156" t="s">
        <v>1760</v>
      </c>
      <c r="C1156" s="1">
        <v>9225</v>
      </c>
      <c r="D1156" s="1">
        <f t="shared" si="17"/>
        <v>9225</v>
      </c>
      <c r="E1156" s="3" t="s">
        <v>247</v>
      </c>
      <c r="F1156" t="s">
        <v>1577</v>
      </c>
      <c r="G1156" t="s">
        <v>1578</v>
      </c>
      <c r="H1156" s="7">
        <v>4.9867647058823525</v>
      </c>
      <c r="I1156">
        <v>365</v>
      </c>
    </row>
    <row r="1157" spans="1:9" ht="12" customHeight="1">
      <c r="A1157" t="s">
        <v>1759</v>
      </c>
      <c r="B1157" t="s">
        <v>1760</v>
      </c>
      <c r="C1157" s="1">
        <v>9222</v>
      </c>
      <c r="D1157" s="1">
        <f t="shared" si="17"/>
        <v>9222</v>
      </c>
      <c r="E1157" s="3" t="s">
        <v>248</v>
      </c>
      <c r="F1157" t="s">
        <v>1577</v>
      </c>
      <c r="G1157" t="s">
        <v>1578</v>
      </c>
      <c r="H1157" s="7">
        <v>6.0039852324995708</v>
      </c>
      <c r="I1157">
        <v>365</v>
      </c>
    </row>
    <row r="1158" spans="1:9" ht="12" customHeight="1">
      <c r="A1158" t="s">
        <v>1759</v>
      </c>
      <c r="B1158" t="s">
        <v>1760</v>
      </c>
      <c r="C1158" s="1">
        <v>9223</v>
      </c>
      <c r="D1158" s="1">
        <f t="shared" si="17"/>
        <v>9223</v>
      </c>
      <c r="E1158" s="3" t="s">
        <v>249</v>
      </c>
      <c r="F1158" t="s">
        <v>1577</v>
      </c>
      <c r="G1158" t="s">
        <v>1578</v>
      </c>
      <c r="H1158" s="7">
        <v>10.79591273374889</v>
      </c>
      <c r="I1158">
        <v>365</v>
      </c>
    </row>
    <row r="1159" spans="1:9" ht="12" customHeight="1">
      <c r="A1159" t="s">
        <v>1759</v>
      </c>
      <c r="B1159" t="s">
        <v>1760</v>
      </c>
      <c r="C1159" s="1">
        <v>9226</v>
      </c>
      <c r="D1159" s="1">
        <f t="shared" si="17"/>
        <v>9226</v>
      </c>
      <c r="E1159" s="3" t="s">
        <v>250</v>
      </c>
      <c r="F1159" t="s">
        <v>1577</v>
      </c>
      <c r="G1159" t="s">
        <v>1578</v>
      </c>
      <c r="H1159" s="7">
        <v>5.948614134565168</v>
      </c>
      <c r="I1159">
        <v>270</v>
      </c>
    </row>
    <row r="1160" spans="1:9" ht="12" customHeight="1">
      <c r="A1160" t="s">
        <v>1759</v>
      </c>
      <c r="B1160" t="s">
        <v>1760</v>
      </c>
      <c r="C1160" s="1">
        <v>10143</v>
      </c>
      <c r="D1160" s="1">
        <f t="shared" si="17"/>
        <v>10143</v>
      </c>
      <c r="E1160" s="3" t="s">
        <v>804</v>
      </c>
      <c r="F1160" t="s">
        <v>1577</v>
      </c>
      <c r="G1160" t="s">
        <v>1578</v>
      </c>
      <c r="H1160" s="7">
        <v>3.8172641509433962</v>
      </c>
      <c r="I1160">
        <v>365</v>
      </c>
    </row>
    <row r="1161" spans="1:9" ht="12" customHeight="1">
      <c r="A1161" t="s">
        <v>1759</v>
      </c>
      <c r="B1161" t="s">
        <v>1760</v>
      </c>
      <c r="C1161" s="1">
        <v>10834</v>
      </c>
      <c r="D1161" s="1">
        <f t="shared" si="17"/>
        <v>10834</v>
      </c>
      <c r="E1161" s="3" t="s">
        <v>445</v>
      </c>
      <c r="F1161" t="s">
        <v>1577</v>
      </c>
      <c r="G1161" t="s">
        <v>1578</v>
      </c>
      <c r="H1161" s="7">
        <v>5.25</v>
      </c>
      <c r="I1161">
        <v>365</v>
      </c>
    </row>
    <row r="1162" spans="1:9" ht="12" customHeight="1">
      <c r="A1162" t="s">
        <v>1759</v>
      </c>
      <c r="B1162" t="s">
        <v>1760</v>
      </c>
      <c r="C1162" s="1">
        <v>10835</v>
      </c>
      <c r="D1162" s="1">
        <f t="shared" si="17"/>
        <v>10835</v>
      </c>
      <c r="E1162" s="5" t="s">
        <v>446</v>
      </c>
      <c r="F1162" t="s">
        <v>1577</v>
      </c>
      <c r="G1162" t="s">
        <v>1578</v>
      </c>
      <c r="H1162" s="7">
        <v>7.2</v>
      </c>
      <c r="I1162" t="e">
        <v>#N/A</v>
      </c>
    </row>
    <row r="1163" spans="1:9" ht="12" customHeight="1">
      <c r="A1163" t="s">
        <v>1759</v>
      </c>
      <c r="B1163" t="s">
        <v>1760</v>
      </c>
      <c r="C1163" s="1">
        <v>10836</v>
      </c>
      <c r="D1163" s="1">
        <f t="shared" si="17"/>
        <v>10836</v>
      </c>
      <c r="E1163" s="3" t="s">
        <v>447</v>
      </c>
      <c r="F1163" t="s">
        <v>1577</v>
      </c>
      <c r="G1163" t="s">
        <v>1578</v>
      </c>
      <c r="H1163" s="7">
        <v>5.88</v>
      </c>
      <c r="I1163">
        <v>365</v>
      </c>
    </row>
    <row r="1164" spans="1:9" ht="12" customHeight="1">
      <c r="A1164" t="s">
        <v>1759</v>
      </c>
      <c r="B1164" t="s">
        <v>1760</v>
      </c>
      <c r="C1164" s="1">
        <v>10837</v>
      </c>
      <c r="D1164" s="1">
        <f t="shared" si="17"/>
        <v>10837</v>
      </c>
      <c r="E1164" s="3" t="s">
        <v>448</v>
      </c>
      <c r="F1164" t="s">
        <v>1577</v>
      </c>
      <c r="G1164" t="s">
        <v>1578</v>
      </c>
      <c r="H1164" s="7">
        <v>5.8800000000000008</v>
      </c>
      <c r="I1164">
        <v>365</v>
      </c>
    </row>
    <row r="1165" spans="1:9" ht="12" customHeight="1">
      <c r="A1165" t="s">
        <v>1759</v>
      </c>
      <c r="B1165" t="s">
        <v>1760</v>
      </c>
      <c r="C1165" s="1">
        <v>10838</v>
      </c>
      <c r="D1165" s="1">
        <f t="shared" si="17"/>
        <v>10838</v>
      </c>
      <c r="E1165" s="3" t="s">
        <v>449</v>
      </c>
      <c r="F1165" t="s">
        <v>1577</v>
      </c>
      <c r="G1165" t="s">
        <v>1578</v>
      </c>
      <c r="H1165" s="7">
        <v>10.07</v>
      </c>
      <c r="I1165">
        <v>365</v>
      </c>
    </row>
    <row r="1166" spans="1:9" ht="12" customHeight="1">
      <c r="A1166" t="s">
        <v>1759</v>
      </c>
      <c r="B1166" t="s">
        <v>1760</v>
      </c>
      <c r="C1166" s="1">
        <v>10839</v>
      </c>
      <c r="D1166" s="1">
        <f t="shared" si="17"/>
        <v>10839</v>
      </c>
      <c r="E1166" s="3" t="s">
        <v>450</v>
      </c>
      <c r="F1166" t="s">
        <v>1577</v>
      </c>
      <c r="G1166" t="s">
        <v>1578</v>
      </c>
      <c r="H1166" s="7">
        <v>3.9000000000000004</v>
      </c>
      <c r="I1166">
        <v>270</v>
      </c>
    </row>
    <row r="1167" spans="1:9" ht="12" customHeight="1">
      <c r="A1167" t="s">
        <v>1759</v>
      </c>
      <c r="B1167" t="s">
        <v>1760</v>
      </c>
      <c r="C1167" s="1">
        <v>10907</v>
      </c>
      <c r="D1167" s="1">
        <f t="shared" ref="D1167:D1230" si="18">+C1167*1</f>
        <v>10907</v>
      </c>
      <c r="E1167" s="3" t="s">
        <v>483</v>
      </c>
      <c r="F1167" t="s">
        <v>1577</v>
      </c>
      <c r="G1167" t="s">
        <v>1578</v>
      </c>
      <c r="H1167" s="7">
        <v>5.1000000000000005</v>
      </c>
      <c r="I1167">
        <v>365</v>
      </c>
    </row>
    <row r="1168" spans="1:9" ht="12" customHeight="1">
      <c r="A1168" t="s">
        <v>1759</v>
      </c>
      <c r="B1168" t="s">
        <v>1760</v>
      </c>
      <c r="C1168" s="1">
        <v>10906</v>
      </c>
      <c r="D1168" s="1">
        <f t="shared" si="18"/>
        <v>10906</v>
      </c>
      <c r="E1168" s="3" t="s">
        <v>484</v>
      </c>
      <c r="F1168" t="s">
        <v>1577</v>
      </c>
      <c r="G1168" t="s">
        <v>1578</v>
      </c>
      <c r="H1168" s="7">
        <v>5.4</v>
      </c>
      <c r="I1168">
        <v>365</v>
      </c>
    </row>
    <row r="1169" spans="1:9" ht="12" customHeight="1">
      <c r="A1169" t="s">
        <v>1759</v>
      </c>
      <c r="B1169" t="s">
        <v>1760</v>
      </c>
      <c r="C1169" s="1">
        <v>10904</v>
      </c>
      <c r="D1169" s="1">
        <f t="shared" si="18"/>
        <v>10904</v>
      </c>
      <c r="E1169" s="5" t="s">
        <v>485</v>
      </c>
      <c r="F1169" t="s">
        <v>1577</v>
      </c>
      <c r="G1169" t="s">
        <v>1578</v>
      </c>
      <c r="H1169" s="7">
        <v>4.66</v>
      </c>
      <c r="I1169" t="e">
        <v>#N/A</v>
      </c>
    </row>
    <row r="1170" spans="1:9" ht="12" customHeight="1">
      <c r="A1170" t="s">
        <v>1759</v>
      </c>
      <c r="B1170" t="s">
        <v>1760</v>
      </c>
      <c r="C1170" s="1">
        <v>10903</v>
      </c>
      <c r="D1170" s="1">
        <f t="shared" si="18"/>
        <v>10903</v>
      </c>
      <c r="E1170" s="3" t="s">
        <v>486</v>
      </c>
      <c r="F1170" t="s">
        <v>1577</v>
      </c>
      <c r="G1170" t="s">
        <v>1578</v>
      </c>
      <c r="H1170" s="7">
        <v>6</v>
      </c>
      <c r="I1170">
        <v>365</v>
      </c>
    </row>
    <row r="1171" spans="1:9" ht="12" customHeight="1">
      <c r="A1171" t="s">
        <v>1759</v>
      </c>
      <c r="B1171" t="s">
        <v>1760</v>
      </c>
      <c r="C1171" s="1">
        <v>10902</v>
      </c>
      <c r="D1171" s="1">
        <f t="shared" si="18"/>
        <v>10902</v>
      </c>
      <c r="E1171" s="3" t="s">
        <v>487</v>
      </c>
      <c r="F1171" t="s">
        <v>1577</v>
      </c>
      <c r="G1171" t="s">
        <v>1578</v>
      </c>
      <c r="H1171" s="7">
        <v>4</v>
      </c>
      <c r="I1171">
        <v>365</v>
      </c>
    </row>
    <row r="1172" spans="1:9" ht="12" customHeight="1">
      <c r="A1172" t="s">
        <v>1759</v>
      </c>
      <c r="B1172" t="s">
        <v>1760</v>
      </c>
      <c r="C1172" s="1">
        <v>10908</v>
      </c>
      <c r="D1172" s="1">
        <f t="shared" si="18"/>
        <v>10908</v>
      </c>
      <c r="E1172" s="3" t="s">
        <v>488</v>
      </c>
      <c r="F1172" t="s">
        <v>1577</v>
      </c>
      <c r="G1172" t="s">
        <v>1578</v>
      </c>
      <c r="H1172" s="7">
        <v>7.5</v>
      </c>
      <c r="I1172">
        <v>365</v>
      </c>
    </row>
    <row r="1173" spans="1:9" ht="12" customHeight="1">
      <c r="A1173" t="s">
        <v>1759</v>
      </c>
      <c r="B1173" t="s">
        <v>1760</v>
      </c>
      <c r="C1173" s="1">
        <v>10905</v>
      </c>
      <c r="D1173" s="1">
        <f t="shared" si="18"/>
        <v>10905</v>
      </c>
      <c r="E1173" s="3" t="s">
        <v>489</v>
      </c>
      <c r="F1173" t="s">
        <v>1577</v>
      </c>
      <c r="G1173" t="s">
        <v>1578</v>
      </c>
      <c r="H1173" s="7">
        <v>5.3999999999999995</v>
      </c>
      <c r="I1173">
        <v>365</v>
      </c>
    </row>
    <row r="1174" spans="1:9" ht="12" customHeight="1">
      <c r="A1174" t="s">
        <v>1759</v>
      </c>
      <c r="B1174" t="s">
        <v>1760</v>
      </c>
      <c r="C1174" s="1">
        <v>11940</v>
      </c>
      <c r="D1174" s="1">
        <f t="shared" si="18"/>
        <v>11940</v>
      </c>
      <c r="E1174" s="3" t="s">
        <v>730</v>
      </c>
      <c r="F1174" t="s">
        <v>1577</v>
      </c>
      <c r="G1174" t="s">
        <v>1578</v>
      </c>
      <c r="H1174" s="7">
        <v>3</v>
      </c>
      <c r="I1174">
        <v>365</v>
      </c>
    </row>
    <row r="1175" spans="1:9" ht="12" customHeight="1">
      <c r="A1175" t="s">
        <v>1759</v>
      </c>
      <c r="B1175" t="s">
        <v>1760</v>
      </c>
      <c r="C1175" s="1">
        <v>11942</v>
      </c>
      <c r="D1175" s="1">
        <f t="shared" si="18"/>
        <v>11942</v>
      </c>
      <c r="E1175" s="3" t="s">
        <v>731</v>
      </c>
      <c r="F1175" t="s">
        <v>1577</v>
      </c>
      <c r="G1175" t="s">
        <v>1578</v>
      </c>
      <c r="H1175" s="7">
        <v>3</v>
      </c>
      <c r="I1175">
        <v>365</v>
      </c>
    </row>
    <row r="1176" spans="1:9" ht="12" customHeight="1">
      <c r="A1176" t="s">
        <v>1759</v>
      </c>
      <c r="B1176" t="s">
        <v>1760</v>
      </c>
      <c r="C1176" s="1">
        <v>11943</v>
      </c>
      <c r="D1176" s="1">
        <f t="shared" si="18"/>
        <v>11943</v>
      </c>
      <c r="E1176" s="3" t="s">
        <v>732</v>
      </c>
      <c r="F1176" t="s">
        <v>1577</v>
      </c>
      <c r="G1176" t="s">
        <v>1578</v>
      </c>
      <c r="H1176" s="7">
        <v>2.5000000000000004</v>
      </c>
      <c r="I1176">
        <v>365</v>
      </c>
    </row>
    <row r="1177" spans="1:9" ht="12" customHeight="1">
      <c r="A1177" t="s">
        <v>1759</v>
      </c>
      <c r="B1177" t="s">
        <v>1760</v>
      </c>
      <c r="C1177" s="1">
        <v>11944</v>
      </c>
      <c r="D1177" s="1">
        <f t="shared" si="18"/>
        <v>11944</v>
      </c>
      <c r="E1177" s="3" t="s">
        <v>733</v>
      </c>
      <c r="F1177" t="s">
        <v>1577</v>
      </c>
      <c r="G1177" t="s">
        <v>1578</v>
      </c>
      <c r="H1177" s="7">
        <v>2.7</v>
      </c>
      <c r="I1177">
        <v>270</v>
      </c>
    </row>
    <row r="1178" spans="1:9" ht="12" customHeight="1">
      <c r="A1178" t="s">
        <v>1759</v>
      </c>
      <c r="B1178" t="s">
        <v>1760</v>
      </c>
      <c r="C1178" s="1">
        <v>11941</v>
      </c>
      <c r="D1178" s="1">
        <f t="shared" si="18"/>
        <v>11941</v>
      </c>
      <c r="E1178" s="3" t="s">
        <v>734</v>
      </c>
      <c r="F1178" t="s">
        <v>1577</v>
      </c>
      <c r="G1178" t="s">
        <v>1578</v>
      </c>
      <c r="H1178" s="7">
        <v>2.5</v>
      </c>
      <c r="I1178">
        <v>365</v>
      </c>
    </row>
    <row r="1179" spans="1:9" ht="12" customHeight="1">
      <c r="A1179" t="s">
        <v>1759</v>
      </c>
      <c r="B1179" t="s">
        <v>1760</v>
      </c>
      <c r="C1179" s="1">
        <v>11946</v>
      </c>
      <c r="D1179" s="1">
        <f t="shared" si="18"/>
        <v>11946</v>
      </c>
      <c r="E1179" s="5" t="s">
        <v>735</v>
      </c>
      <c r="F1179" t="s">
        <v>1577</v>
      </c>
      <c r="G1179" t="s">
        <v>1578</v>
      </c>
      <c r="H1179" s="7">
        <v>0.79999999999999993</v>
      </c>
      <c r="I1179" t="e">
        <v>#N/A</v>
      </c>
    </row>
    <row r="1180" spans="1:9" ht="12" customHeight="1">
      <c r="A1180" t="s">
        <v>1759</v>
      </c>
      <c r="B1180" t="s">
        <v>1760</v>
      </c>
      <c r="C1180" s="1">
        <v>11945</v>
      </c>
      <c r="D1180" s="1">
        <f t="shared" si="18"/>
        <v>11945</v>
      </c>
      <c r="E1180" s="5" t="s">
        <v>736</v>
      </c>
      <c r="F1180" t="s">
        <v>1577</v>
      </c>
      <c r="G1180" t="s">
        <v>1578</v>
      </c>
      <c r="H1180" s="7">
        <v>0.7</v>
      </c>
      <c r="I1180" t="e">
        <v>#N/A</v>
      </c>
    </row>
    <row r="1181" spans="1:9" ht="12" customHeight="1">
      <c r="A1181" t="s">
        <v>1759</v>
      </c>
      <c r="B1181" t="s">
        <v>1760</v>
      </c>
      <c r="C1181" s="1">
        <v>12118</v>
      </c>
      <c r="D1181" s="1">
        <f t="shared" si="18"/>
        <v>12118</v>
      </c>
      <c r="E1181" s="3" t="s">
        <v>777</v>
      </c>
      <c r="F1181" t="s">
        <v>1577</v>
      </c>
      <c r="G1181" t="s">
        <v>1578</v>
      </c>
      <c r="H1181" s="7">
        <v>5.6</v>
      </c>
      <c r="I1181">
        <v>365</v>
      </c>
    </row>
    <row r="1182" spans="1:9" ht="12" customHeight="1">
      <c r="A1182" t="s">
        <v>1759</v>
      </c>
      <c r="B1182" t="s">
        <v>1760</v>
      </c>
      <c r="C1182" s="1">
        <v>12046</v>
      </c>
      <c r="D1182" s="1">
        <f t="shared" si="18"/>
        <v>12046</v>
      </c>
      <c r="E1182" s="5" t="s">
        <v>744</v>
      </c>
      <c r="F1182" t="s">
        <v>1581</v>
      </c>
      <c r="G1182" t="s">
        <v>1562</v>
      </c>
      <c r="H1182" s="7">
        <v>1</v>
      </c>
      <c r="I1182" t="e">
        <v>#N/A</v>
      </c>
    </row>
    <row r="1183" spans="1:9" ht="12" customHeight="1">
      <c r="A1183" t="s">
        <v>1759</v>
      </c>
      <c r="B1183" t="s">
        <v>1760</v>
      </c>
      <c r="C1183" s="1">
        <v>12754</v>
      </c>
      <c r="D1183" s="1">
        <f t="shared" si="18"/>
        <v>12754</v>
      </c>
      <c r="E1183" s="3" t="s">
        <v>925</v>
      </c>
      <c r="F1183" t="s">
        <v>1577</v>
      </c>
      <c r="G1183" t="s">
        <v>1578</v>
      </c>
      <c r="H1183" s="7">
        <v>7.7149999999999999</v>
      </c>
      <c r="I1183">
        <v>365</v>
      </c>
    </row>
    <row r="1184" spans="1:9" ht="12" customHeight="1">
      <c r="A1184" t="s">
        <v>1759</v>
      </c>
      <c r="B1184" t="s">
        <v>1760</v>
      </c>
      <c r="C1184" s="1">
        <v>12755</v>
      </c>
      <c r="D1184" s="1">
        <f t="shared" si="18"/>
        <v>12755</v>
      </c>
      <c r="E1184" s="3" t="s">
        <v>926</v>
      </c>
      <c r="F1184" t="s">
        <v>1577</v>
      </c>
      <c r="G1184" t="s">
        <v>1578</v>
      </c>
      <c r="H1184" s="7">
        <v>5.4</v>
      </c>
      <c r="I1184">
        <v>365</v>
      </c>
    </row>
    <row r="1185" spans="1:9" ht="12" customHeight="1">
      <c r="A1185" t="s">
        <v>1761</v>
      </c>
      <c r="B1185" t="s">
        <v>1762</v>
      </c>
      <c r="C1185" s="1">
        <v>9634</v>
      </c>
      <c r="D1185" s="1">
        <f t="shared" si="18"/>
        <v>9634</v>
      </c>
      <c r="E1185" t="s">
        <v>524</v>
      </c>
      <c r="F1185" t="s">
        <v>1763</v>
      </c>
      <c r="G1185" t="s">
        <v>1578</v>
      </c>
      <c r="H1185" s="7">
        <v>1</v>
      </c>
      <c r="I1185">
        <v>588</v>
      </c>
    </row>
    <row r="1186" spans="1:9" ht="12" customHeight="1">
      <c r="A1186" t="s">
        <v>1761</v>
      </c>
      <c r="B1186" t="s">
        <v>1762</v>
      </c>
      <c r="C1186" s="1">
        <v>9635</v>
      </c>
      <c r="D1186" s="1">
        <f t="shared" si="18"/>
        <v>9635</v>
      </c>
      <c r="E1186" t="s">
        <v>525</v>
      </c>
      <c r="F1186" t="s">
        <v>1763</v>
      </c>
      <c r="G1186" t="s">
        <v>1578</v>
      </c>
      <c r="H1186" s="7">
        <v>1</v>
      </c>
      <c r="I1186" t="e">
        <v>#N/A</v>
      </c>
    </row>
    <row r="1187" spans="1:9" ht="12" customHeight="1">
      <c r="A1187" t="s">
        <v>1761</v>
      </c>
      <c r="B1187" t="s">
        <v>1762</v>
      </c>
      <c r="C1187" s="1">
        <v>9636</v>
      </c>
      <c r="D1187" s="1">
        <f t="shared" si="18"/>
        <v>9636</v>
      </c>
      <c r="E1187" t="s">
        <v>526</v>
      </c>
      <c r="F1187" t="s">
        <v>1763</v>
      </c>
      <c r="G1187" t="s">
        <v>1578</v>
      </c>
      <c r="H1187" s="7">
        <v>0.99999999999999978</v>
      </c>
      <c r="I1187">
        <v>540</v>
      </c>
    </row>
    <row r="1188" spans="1:9" ht="12" customHeight="1">
      <c r="A1188" t="s">
        <v>1761</v>
      </c>
      <c r="B1188" t="s">
        <v>1762</v>
      </c>
      <c r="C1188" s="1">
        <v>9638</v>
      </c>
      <c r="D1188" s="1">
        <f t="shared" si="18"/>
        <v>9638</v>
      </c>
      <c r="E1188" t="s">
        <v>527</v>
      </c>
      <c r="F1188" t="s">
        <v>1763</v>
      </c>
      <c r="G1188" t="s">
        <v>1578</v>
      </c>
      <c r="H1188" s="7">
        <v>1</v>
      </c>
      <c r="I1188">
        <v>730</v>
      </c>
    </row>
    <row r="1189" spans="1:9" ht="12" customHeight="1">
      <c r="A1189" t="s">
        <v>1761</v>
      </c>
      <c r="B1189" t="s">
        <v>1762</v>
      </c>
      <c r="C1189" s="1">
        <v>10496</v>
      </c>
      <c r="D1189" s="1">
        <f t="shared" si="18"/>
        <v>10496</v>
      </c>
      <c r="E1189" t="s">
        <v>528</v>
      </c>
      <c r="F1189" t="s">
        <v>1763</v>
      </c>
      <c r="G1189" t="s">
        <v>1578</v>
      </c>
      <c r="H1189" s="7">
        <v>1</v>
      </c>
      <c r="I1189">
        <v>730</v>
      </c>
    </row>
    <row r="1190" spans="1:9" ht="12" customHeight="1">
      <c r="A1190" t="s">
        <v>1761</v>
      </c>
      <c r="B1190" t="s">
        <v>1762</v>
      </c>
      <c r="C1190" s="1">
        <v>10497</v>
      </c>
      <c r="D1190" s="1">
        <f t="shared" si="18"/>
        <v>10497</v>
      </c>
      <c r="E1190" t="s">
        <v>529</v>
      </c>
      <c r="F1190" t="s">
        <v>1763</v>
      </c>
      <c r="G1190" t="s">
        <v>1578</v>
      </c>
      <c r="H1190" s="7">
        <v>1</v>
      </c>
      <c r="I1190">
        <v>730</v>
      </c>
    </row>
    <row r="1191" spans="1:9" ht="12" customHeight="1">
      <c r="A1191" t="s">
        <v>1761</v>
      </c>
      <c r="B1191" t="s">
        <v>1762</v>
      </c>
      <c r="C1191" s="1">
        <v>10358</v>
      </c>
      <c r="D1191" s="1">
        <f t="shared" si="18"/>
        <v>10358</v>
      </c>
      <c r="E1191" t="s">
        <v>530</v>
      </c>
      <c r="F1191" t="s">
        <v>1763</v>
      </c>
      <c r="G1191" t="s">
        <v>1578</v>
      </c>
      <c r="H1191" s="7" t="e">
        <v>#DIV/0!</v>
      </c>
      <c r="I1191" t="e">
        <v>#N/A</v>
      </c>
    </row>
    <row r="1192" spans="1:9" ht="12" customHeight="1">
      <c r="A1192" t="s">
        <v>1761</v>
      </c>
      <c r="B1192" t="s">
        <v>1762</v>
      </c>
      <c r="C1192" s="1">
        <v>9643</v>
      </c>
      <c r="D1192" s="1">
        <f t="shared" si="18"/>
        <v>9643</v>
      </c>
      <c r="E1192" t="s">
        <v>531</v>
      </c>
      <c r="F1192" t="s">
        <v>1763</v>
      </c>
      <c r="G1192" t="s">
        <v>1578</v>
      </c>
      <c r="H1192" s="7">
        <v>1.0000000000000004</v>
      </c>
      <c r="I1192">
        <v>730</v>
      </c>
    </row>
    <row r="1193" spans="1:9" ht="12" customHeight="1">
      <c r="A1193" t="s">
        <v>1761</v>
      </c>
      <c r="B1193" t="s">
        <v>1762</v>
      </c>
      <c r="C1193" s="1">
        <v>9644</v>
      </c>
      <c r="D1193" s="1">
        <f t="shared" si="18"/>
        <v>9644</v>
      </c>
      <c r="E1193" t="s">
        <v>532</v>
      </c>
      <c r="F1193" t="s">
        <v>1763</v>
      </c>
      <c r="G1193" t="s">
        <v>1578</v>
      </c>
      <c r="H1193" s="7">
        <v>1</v>
      </c>
      <c r="I1193">
        <v>540</v>
      </c>
    </row>
    <row r="1194" spans="1:9" ht="12" customHeight="1">
      <c r="A1194" t="s">
        <v>1761</v>
      </c>
      <c r="B1194" t="s">
        <v>1762</v>
      </c>
      <c r="C1194" s="1">
        <v>9645</v>
      </c>
      <c r="D1194" s="1">
        <f t="shared" si="18"/>
        <v>9645</v>
      </c>
      <c r="E1194" t="s">
        <v>533</v>
      </c>
      <c r="F1194" t="s">
        <v>1763</v>
      </c>
      <c r="G1194" t="s">
        <v>1578</v>
      </c>
      <c r="H1194" s="7">
        <v>1</v>
      </c>
      <c r="I1194">
        <v>540</v>
      </c>
    </row>
    <row r="1195" spans="1:9" ht="12" customHeight="1">
      <c r="A1195" t="s">
        <v>1761</v>
      </c>
      <c r="B1195" t="s">
        <v>1762</v>
      </c>
      <c r="C1195" s="1">
        <v>9646</v>
      </c>
      <c r="D1195" s="1">
        <f t="shared" si="18"/>
        <v>9646</v>
      </c>
      <c r="E1195" t="s">
        <v>534</v>
      </c>
      <c r="F1195" t="s">
        <v>1763</v>
      </c>
      <c r="G1195" t="s">
        <v>1578</v>
      </c>
      <c r="H1195" s="7">
        <v>1</v>
      </c>
      <c r="I1195">
        <v>540</v>
      </c>
    </row>
    <row r="1196" spans="1:9" ht="12" customHeight="1">
      <c r="A1196" t="s">
        <v>1761</v>
      </c>
      <c r="B1196" t="s">
        <v>1762</v>
      </c>
      <c r="C1196" s="1">
        <v>9647</v>
      </c>
      <c r="D1196" s="1">
        <f t="shared" si="18"/>
        <v>9647</v>
      </c>
      <c r="E1196" t="s">
        <v>535</v>
      </c>
      <c r="F1196" t="s">
        <v>1763</v>
      </c>
      <c r="G1196" t="s">
        <v>1578</v>
      </c>
      <c r="H1196" s="7">
        <v>1</v>
      </c>
      <c r="I1196">
        <v>540</v>
      </c>
    </row>
    <row r="1197" spans="1:9" ht="12" customHeight="1">
      <c r="A1197" t="s">
        <v>1761</v>
      </c>
      <c r="B1197" t="s">
        <v>1762</v>
      </c>
      <c r="C1197" s="1">
        <v>9648</v>
      </c>
      <c r="D1197" s="1">
        <f t="shared" si="18"/>
        <v>9648</v>
      </c>
      <c r="E1197" t="s">
        <v>536</v>
      </c>
      <c r="F1197" t="s">
        <v>1763</v>
      </c>
      <c r="G1197" t="s">
        <v>1578</v>
      </c>
      <c r="H1197" s="7">
        <v>1</v>
      </c>
      <c r="I1197">
        <v>540</v>
      </c>
    </row>
    <row r="1198" spans="1:9" ht="12" customHeight="1">
      <c r="A1198" t="s">
        <v>1761</v>
      </c>
      <c r="B1198" t="s">
        <v>1762</v>
      </c>
      <c r="C1198" s="1">
        <v>9649</v>
      </c>
      <c r="D1198" s="1">
        <f t="shared" si="18"/>
        <v>9649</v>
      </c>
      <c r="E1198" t="s">
        <v>537</v>
      </c>
      <c r="F1198" t="s">
        <v>1763</v>
      </c>
      <c r="G1198" t="s">
        <v>1578</v>
      </c>
      <c r="H1198" s="7">
        <v>0.99999999999999978</v>
      </c>
      <c r="I1198">
        <v>540</v>
      </c>
    </row>
    <row r="1199" spans="1:9" ht="12" customHeight="1">
      <c r="A1199" t="s">
        <v>1761</v>
      </c>
      <c r="B1199" t="s">
        <v>1762</v>
      </c>
      <c r="C1199" s="1">
        <v>9650</v>
      </c>
      <c r="D1199" s="1">
        <f t="shared" si="18"/>
        <v>9650</v>
      </c>
      <c r="E1199" t="s">
        <v>538</v>
      </c>
      <c r="F1199" t="s">
        <v>1763</v>
      </c>
      <c r="G1199" t="s">
        <v>1578</v>
      </c>
      <c r="H1199" s="7">
        <v>1</v>
      </c>
      <c r="I1199">
        <v>365</v>
      </c>
    </row>
    <row r="1200" spans="1:9" ht="12" customHeight="1">
      <c r="A1200" t="s">
        <v>1761</v>
      </c>
      <c r="B1200" t="s">
        <v>1762</v>
      </c>
      <c r="C1200" s="1">
        <v>9651</v>
      </c>
      <c r="D1200" s="1">
        <f t="shared" si="18"/>
        <v>9651</v>
      </c>
      <c r="E1200" t="s">
        <v>539</v>
      </c>
      <c r="F1200" t="s">
        <v>1763</v>
      </c>
      <c r="G1200" t="s">
        <v>1578</v>
      </c>
      <c r="H1200" s="7">
        <v>1</v>
      </c>
      <c r="I1200">
        <v>540</v>
      </c>
    </row>
    <row r="1201" spans="1:9" ht="12" customHeight="1">
      <c r="A1201" t="s">
        <v>1761</v>
      </c>
      <c r="B1201" t="s">
        <v>1762</v>
      </c>
      <c r="C1201" s="1">
        <v>9652</v>
      </c>
      <c r="D1201" s="1">
        <f t="shared" si="18"/>
        <v>9652</v>
      </c>
      <c r="E1201" t="s">
        <v>540</v>
      </c>
      <c r="F1201" t="s">
        <v>1763</v>
      </c>
      <c r="G1201" t="s">
        <v>1578</v>
      </c>
      <c r="H1201" s="7">
        <v>1</v>
      </c>
      <c r="I1201">
        <v>540</v>
      </c>
    </row>
    <row r="1202" spans="1:9" ht="12" customHeight="1">
      <c r="A1202" t="s">
        <v>1761</v>
      </c>
      <c r="B1202" t="s">
        <v>1762</v>
      </c>
      <c r="C1202" s="1">
        <v>9653</v>
      </c>
      <c r="D1202" s="1">
        <f t="shared" si="18"/>
        <v>9653</v>
      </c>
      <c r="E1202" t="s">
        <v>541</v>
      </c>
      <c r="F1202" t="s">
        <v>1763</v>
      </c>
      <c r="G1202" t="s">
        <v>1578</v>
      </c>
      <c r="H1202" s="7">
        <v>0.5</v>
      </c>
      <c r="I1202" t="e">
        <v>#N/A</v>
      </c>
    </row>
    <row r="1203" spans="1:9" ht="12" customHeight="1">
      <c r="A1203" t="s">
        <v>1761</v>
      </c>
      <c r="B1203" t="s">
        <v>1762</v>
      </c>
      <c r="C1203" s="1">
        <v>9654</v>
      </c>
      <c r="D1203" s="1">
        <f t="shared" si="18"/>
        <v>9654</v>
      </c>
      <c r="E1203" t="s">
        <v>542</v>
      </c>
      <c r="F1203" t="s">
        <v>1763</v>
      </c>
      <c r="G1203" t="s">
        <v>1578</v>
      </c>
      <c r="H1203" s="7">
        <v>0.2</v>
      </c>
      <c r="I1203">
        <v>540</v>
      </c>
    </row>
    <row r="1204" spans="1:9" ht="12" customHeight="1">
      <c r="A1204" t="s">
        <v>1761</v>
      </c>
      <c r="B1204" t="s">
        <v>1762</v>
      </c>
      <c r="C1204" s="1">
        <v>9655</v>
      </c>
      <c r="D1204" s="1">
        <f t="shared" si="18"/>
        <v>9655</v>
      </c>
      <c r="E1204" t="s">
        <v>543</v>
      </c>
      <c r="F1204" t="s">
        <v>1763</v>
      </c>
      <c r="G1204" t="s">
        <v>1578</v>
      </c>
      <c r="H1204" s="7">
        <v>1</v>
      </c>
      <c r="I1204">
        <v>540</v>
      </c>
    </row>
    <row r="1205" spans="1:9" ht="12" customHeight="1">
      <c r="A1205" t="s">
        <v>1761</v>
      </c>
      <c r="B1205" t="s">
        <v>1762</v>
      </c>
      <c r="C1205" s="1">
        <v>9656</v>
      </c>
      <c r="D1205" s="1">
        <f t="shared" si="18"/>
        <v>9656</v>
      </c>
      <c r="E1205" t="s">
        <v>544</v>
      </c>
      <c r="F1205" t="s">
        <v>1763</v>
      </c>
      <c r="G1205" t="s">
        <v>1578</v>
      </c>
      <c r="H1205" s="7">
        <v>1</v>
      </c>
      <c r="I1205">
        <v>730</v>
      </c>
    </row>
    <row r="1206" spans="1:9" ht="12" customHeight="1">
      <c r="A1206" t="s">
        <v>1761</v>
      </c>
      <c r="B1206" t="s">
        <v>1762</v>
      </c>
      <c r="C1206" s="1">
        <v>9917</v>
      </c>
      <c r="D1206" s="1">
        <f t="shared" si="18"/>
        <v>9917</v>
      </c>
      <c r="E1206" t="s">
        <v>545</v>
      </c>
      <c r="F1206" t="s">
        <v>1763</v>
      </c>
      <c r="G1206" t="s">
        <v>1578</v>
      </c>
      <c r="H1206" s="7">
        <v>1</v>
      </c>
      <c r="I1206">
        <v>360</v>
      </c>
    </row>
    <row r="1207" spans="1:9" ht="12" customHeight="1">
      <c r="A1207" t="s">
        <v>1761</v>
      </c>
      <c r="B1207" t="s">
        <v>1762</v>
      </c>
      <c r="C1207" s="1">
        <v>10374</v>
      </c>
      <c r="D1207" s="1">
        <f t="shared" si="18"/>
        <v>10374</v>
      </c>
      <c r="E1207" t="s">
        <v>546</v>
      </c>
      <c r="F1207" t="s">
        <v>1568</v>
      </c>
      <c r="G1207" t="s">
        <v>1569</v>
      </c>
      <c r="H1207" s="7">
        <v>1</v>
      </c>
      <c r="I1207">
        <v>999</v>
      </c>
    </row>
    <row r="1208" spans="1:9" ht="12" customHeight="1">
      <c r="A1208" t="s">
        <v>1761</v>
      </c>
      <c r="B1208" t="s">
        <v>1762</v>
      </c>
      <c r="C1208" s="1">
        <v>10881</v>
      </c>
      <c r="D1208" s="1">
        <f t="shared" si="18"/>
        <v>10881</v>
      </c>
      <c r="E1208" t="s">
        <v>547</v>
      </c>
      <c r="F1208" t="s">
        <v>1763</v>
      </c>
      <c r="G1208" t="s">
        <v>1578</v>
      </c>
      <c r="H1208" s="7">
        <v>1</v>
      </c>
      <c r="I1208">
        <v>540</v>
      </c>
    </row>
    <row r="1209" spans="1:9" ht="12" customHeight="1">
      <c r="A1209" t="s">
        <v>1761</v>
      </c>
      <c r="B1209" t="s">
        <v>1762</v>
      </c>
      <c r="C1209" s="1">
        <v>10947</v>
      </c>
      <c r="D1209" s="1">
        <f t="shared" si="18"/>
        <v>10947</v>
      </c>
      <c r="E1209" t="s">
        <v>548</v>
      </c>
      <c r="F1209" t="s">
        <v>1763</v>
      </c>
      <c r="G1209" t="s">
        <v>1578</v>
      </c>
      <c r="H1209" s="7">
        <v>1</v>
      </c>
      <c r="I1209" t="e">
        <v>#N/A</v>
      </c>
    </row>
    <row r="1210" spans="1:9" ht="12" customHeight="1">
      <c r="A1210" t="s">
        <v>1761</v>
      </c>
      <c r="B1210" t="s">
        <v>1762</v>
      </c>
      <c r="C1210" s="1">
        <v>11344</v>
      </c>
      <c r="D1210" s="1">
        <f t="shared" si="18"/>
        <v>11344</v>
      </c>
      <c r="E1210" t="s">
        <v>597</v>
      </c>
      <c r="F1210" t="s">
        <v>1763</v>
      </c>
      <c r="G1210" t="s">
        <v>1578</v>
      </c>
      <c r="H1210" s="7">
        <v>1</v>
      </c>
      <c r="I1210">
        <v>730</v>
      </c>
    </row>
    <row r="1211" spans="1:9" ht="12" customHeight="1">
      <c r="A1211" t="s">
        <v>1764</v>
      </c>
      <c r="B1211" t="s">
        <v>1765</v>
      </c>
      <c r="C1211" s="1">
        <v>12797</v>
      </c>
      <c r="D1211" s="1">
        <f t="shared" si="18"/>
        <v>12797</v>
      </c>
      <c r="E1211" t="s">
        <v>934</v>
      </c>
      <c r="F1211" t="s">
        <v>1581</v>
      </c>
      <c r="G1211" t="s">
        <v>1578</v>
      </c>
      <c r="H1211" s="7">
        <v>1</v>
      </c>
      <c r="I1211">
        <v>547</v>
      </c>
    </row>
    <row r="1212" spans="1:9" ht="12" customHeight="1">
      <c r="A1212" t="s">
        <v>1766</v>
      </c>
      <c r="B1212" t="s">
        <v>1767</v>
      </c>
      <c r="C1212" s="1">
        <v>11728</v>
      </c>
      <c r="D1212" s="1">
        <f t="shared" si="18"/>
        <v>11728</v>
      </c>
      <c r="E1212" t="s">
        <v>661</v>
      </c>
      <c r="F1212" t="s">
        <v>1584</v>
      </c>
      <c r="G1212" t="s">
        <v>1569</v>
      </c>
      <c r="H1212" s="7">
        <v>0.75</v>
      </c>
      <c r="I1212" t="e">
        <v>#N/A</v>
      </c>
    </row>
    <row r="1213" spans="1:9" ht="12" customHeight="1">
      <c r="A1213" t="s">
        <v>1766</v>
      </c>
      <c r="B1213" t="s">
        <v>1767</v>
      </c>
      <c r="C1213" s="1">
        <v>11741</v>
      </c>
      <c r="D1213" s="1">
        <f t="shared" si="18"/>
        <v>11741</v>
      </c>
      <c r="E1213" t="s">
        <v>662</v>
      </c>
      <c r="F1213" t="s">
        <v>1584</v>
      </c>
      <c r="G1213" t="s">
        <v>1569</v>
      </c>
      <c r="H1213" s="7">
        <v>0.75</v>
      </c>
      <c r="I1213" t="e">
        <v>#N/A</v>
      </c>
    </row>
    <row r="1214" spans="1:9" ht="12" customHeight="1">
      <c r="A1214" t="s">
        <v>1766</v>
      </c>
      <c r="B1214" t="s">
        <v>1767</v>
      </c>
      <c r="C1214" s="1">
        <v>11742</v>
      </c>
      <c r="D1214" s="1">
        <f t="shared" si="18"/>
        <v>11742</v>
      </c>
      <c r="E1214" t="s">
        <v>663</v>
      </c>
      <c r="F1214" t="s">
        <v>1584</v>
      </c>
      <c r="G1214" t="s">
        <v>1569</v>
      </c>
      <c r="H1214" s="7">
        <v>0.75</v>
      </c>
      <c r="I1214" t="e">
        <v>#N/A</v>
      </c>
    </row>
    <row r="1215" spans="1:9" ht="12" customHeight="1">
      <c r="A1215" t="s">
        <v>1766</v>
      </c>
      <c r="B1215" t="s">
        <v>1767</v>
      </c>
      <c r="C1215" s="1">
        <v>11743</v>
      </c>
      <c r="D1215" s="1">
        <f t="shared" si="18"/>
        <v>11743</v>
      </c>
      <c r="E1215" t="s">
        <v>664</v>
      </c>
      <c r="F1215" t="s">
        <v>1584</v>
      </c>
      <c r="G1215" t="s">
        <v>1569</v>
      </c>
      <c r="H1215" s="7">
        <v>0.75</v>
      </c>
      <c r="I1215" t="e">
        <v>#N/A</v>
      </c>
    </row>
    <row r="1216" spans="1:9" ht="12" customHeight="1">
      <c r="A1216" t="s">
        <v>1766</v>
      </c>
      <c r="B1216" t="s">
        <v>1767</v>
      </c>
      <c r="C1216" s="1">
        <v>11744</v>
      </c>
      <c r="D1216" s="1">
        <f t="shared" si="18"/>
        <v>11744</v>
      </c>
      <c r="E1216" t="s">
        <v>665</v>
      </c>
      <c r="F1216" t="s">
        <v>1584</v>
      </c>
      <c r="G1216" t="s">
        <v>1569</v>
      </c>
      <c r="H1216" s="7">
        <v>0.75</v>
      </c>
      <c r="I1216" t="e">
        <v>#N/A</v>
      </c>
    </row>
    <row r="1217" spans="1:9" ht="12" customHeight="1">
      <c r="A1217" t="s">
        <v>1766</v>
      </c>
      <c r="B1217" t="s">
        <v>1767</v>
      </c>
      <c r="C1217" s="1">
        <v>11745</v>
      </c>
      <c r="D1217" s="1">
        <f t="shared" si="18"/>
        <v>11745</v>
      </c>
      <c r="E1217" t="s">
        <v>666</v>
      </c>
      <c r="F1217" t="s">
        <v>1584</v>
      </c>
      <c r="G1217" t="s">
        <v>1569</v>
      </c>
      <c r="H1217" s="7">
        <v>0.75</v>
      </c>
      <c r="I1217" t="e">
        <v>#N/A</v>
      </c>
    </row>
    <row r="1218" spans="1:9" ht="12" customHeight="1">
      <c r="A1218" t="s">
        <v>1766</v>
      </c>
      <c r="B1218" t="s">
        <v>1767</v>
      </c>
      <c r="C1218" s="1">
        <v>11746</v>
      </c>
      <c r="D1218" s="1">
        <f t="shared" si="18"/>
        <v>11746</v>
      </c>
      <c r="E1218" t="s">
        <v>667</v>
      </c>
      <c r="F1218" t="s">
        <v>1584</v>
      </c>
      <c r="G1218" t="s">
        <v>1569</v>
      </c>
      <c r="H1218" s="7">
        <v>0.75</v>
      </c>
      <c r="I1218" t="e">
        <v>#N/A</v>
      </c>
    </row>
    <row r="1219" spans="1:9" ht="12" customHeight="1">
      <c r="A1219" t="s">
        <v>1766</v>
      </c>
      <c r="B1219" t="s">
        <v>1767</v>
      </c>
      <c r="C1219" s="1">
        <v>11747</v>
      </c>
      <c r="D1219" s="1">
        <f t="shared" si="18"/>
        <v>11747</v>
      </c>
      <c r="E1219" t="s">
        <v>668</v>
      </c>
      <c r="F1219" t="s">
        <v>1584</v>
      </c>
      <c r="G1219" t="s">
        <v>1569</v>
      </c>
      <c r="H1219" s="7">
        <v>0.75</v>
      </c>
      <c r="I1219" t="e">
        <v>#N/A</v>
      </c>
    </row>
    <row r="1220" spans="1:9" ht="12" customHeight="1">
      <c r="A1220" t="s">
        <v>1766</v>
      </c>
      <c r="B1220" t="s">
        <v>1767</v>
      </c>
      <c r="C1220" s="1">
        <v>11748</v>
      </c>
      <c r="D1220" s="1">
        <f t="shared" si="18"/>
        <v>11748</v>
      </c>
      <c r="E1220" t="s">
        <v>669</v>
      </c>
      <c r="F1220" t="s">
        <v>1584</v>
      </c>
      <c r="G1220" t="s">
        <v>1569</v>
      </c>
      <c r="H1220" s="7">
        <v>0.75</v>
      </c>
      <c r="I1220" t="e">
        <v>#N/A</v>
      </c>
    </row>
    <row r="1221" spans="1:9" ht="12" customHeight="1">
      <c r="A1221" t="s">
        <v>1766</v>
      </c>
      <c r="B1221" t="s">
        <v>1767</v>
      </c>
      <c r="C1221" s="1">
        <v>11749</v>
      </c>
      <c r="D1221" s="1">
        <f t="shared" si="18"/>
        <v>11749</v>
      </c>
      <c r="E1221" t="s">
        <v>670</v>
      </c>
      <c r="F1221" t="s">
        <v>1584</v>
      </c>
      <c r="G1221" t="s">
        <v>1569</v>
      </c>
      <c r="H1221" s="7">
        <v>0.75</v>
      </c>
      <c r="I1221" t="e">
        <v>#N/A</v>
      </c>
    </row>
    <row r="1222" spans="1:9" ht="12" customHeight="1">
      <c r="A1222" t="s">
        <v>1766</v>
      </c>
      <c r="B1222" t="s">
        <v>1767</v>
      </c>
      <c r="C1222" s="1">
        <v>11750</v>
      </c>
      <c r="D1222" s="1">
        <f t="shared" si="18"/>
        <v>11750</v>
      </c>
      <c r="E1222" t="s">
        <v>671</v>
      </c>
      <c r="F1222" t="s">
        <v>1584</v>
      </c>
      <c r="G1222" t="s">
        <v>1569</v>
      </c>
      <c r="H1222" s="7">
        <v>0.75</v>
      </c>
      <c r="I1222" t="e">
        <v>#N/A</v>
      </c>
    </row>
    <row r="1223" spans="1:9" ht="12" customHeight="1">
      <c r="A1223" t="s">
        <v>1766</v>
      </c>
      <c r="B1223" t="s">
        <v>1767</v>
      </c>
      <c r="C1223" s="1">
        <v>11751</v>
      </c>
      <c r="D1223" s="1">
        <f t="shared" si="18"/>
        <v>11751</v>
      </c>
      <c r="E1223" t="s">
        <v>672</v>
      </c>
      <c r="F1223" t="s">
        <v>1584</v>
      </c>
      <c r="G1223" t="s">
        <v>1569</v>
      </c>
      <c r="H1223" s="7">
        <v>0.75</v>
      </c>
      <c r="I1223" t="e">
        <v>#N/A</v>
      </c>
    </row>
    <row r="1224" spans="1:9" ht="12" customHeight="1">
      <c r="A1224" t="s">
        <v>1766</v>
      </c>
      <c r="B1224" t="s">
        <v>1767</v>
      </c>
      <c r="C1224" s="1">
        <v>11752</v>
      </c>
      <c r="D1224" s="1">
        <f t="shared" si="18"/>
        <v>11752</v>
      </c>
      <c r="E1224" t="s">
        <v>673</v>
      </c>
      <c r="F1224" t="s">
        <v>1584</v>
      </c>
      <c r="G1224" t="s">
        <v>1569</v>
      </c>
      <c r="H1224" s="7">
        <v>0.75</v>
      </c>
      <c r="I1224" t="e">
        <v>#N/A</v>
      </c>
    </row>
    <row r="1225" spans="1:9" ht="12" customHeight="1">
      <c r="A1225" t="s">
        <v>1766</v>
      </c>
      <c r="B1225" t="s">
        <v>1767</v>
      </c>
      <c r="C1225" s="1">
        <v>11753</v>
      </c>
      <c r="D1225" s="1">
        <f t="shared" si="18"/>
        <v>11753</v>
      </c>
      <c r="E1225" t="s">
        <v>674</v>
      </c>
      <c r="F1225" t="s">
        <v>1584</v>
      </c>
      <c r="G1225" t="s">
        <v>1569</v>
      </c>
      <c r="H1225" s="7">
        <v>0.75</v>
      </c>
      <c r="I1225" t="e">
        <v>#N/A</v>
      </c>
    </row>
    <row r="1226" spans="1:9" ht="12" customHeight="1">
      <c r="A1226" t="s">
        <v>1766</v>
      </c>
      <c r="B1226" t="s">
        <v>1767</v>
      </c>
      <c r="C1226" s="1">
        <v>12846</v>
      </c>
      <c r="D1226" s="1">
        <f t="shared" si="18"/>
        <v>12846</v>
      </c>
      <c r="E1226" t="s">
        <v>971</v>
      </c>
      <c r="F1226" t="s">
        <v>1584</v>
      </c>
      <c r="G1226" t="s">
        <v>1569</v>
      </c>
      <c r="H1226" s="7">
        <v>0.75</v>
      </c>
      <c r="I1226" t="e">
        <v>#N/A</v>
      </c>
    </row>
    <row r="1227" spans="1:9" ht="12" customHeight="1">
      <c r="A1227" t="s">
        <v>1766</v>
      </c>
      <c r="B1227" t="s">
        <v>1767</v>
      </c>
      <c r="C1227" s="1">
        <v>12847</v>
      </c>
      <c r="D1227" s="1">
        <f t="shared" si="18"/>
        <v>12847</v>
      </c>
      <c r="E1227" t="s">
        <v>972</v>
      </c>
      <c r="F1227" t="s">
        <v>1584</v>
      </c>
      <c r="G1227" t="s">
        <v>1569</v>
      </c>
      <c r="H1227" s="7">
        <v>0.75</v>
      </c>
      <c r="I1227" t="e">
        <v>#N/A</v>
      </c>
    </row>
    <row r="1228" spans="1:9" ht="12" customHeight="1">
      <c r="A1228" t="s">
        <v>1766</v>
      </c>
      <c r="B1228" t="s">
        <v>1767</v>
      </c>
      <c r="C1228" s="1">
        <v>12848</v>
      </c>
      <c r="D1228" s="1">
        <f t="shared" si="18"/>
        <v>12848</v>
      </c>
      <c r="E1228" t="s">
        <v>973</v>
      </c>
      <c r="F1228" t="s">
        <v>1584</v>
      </c>
      <c r="G1228" t="s">
        <v>1569</v>
      </c>
      <c r="H1228" s="7">
        <v>0.75</v>
      </c>
      <c r="I1228" t="e">
        <v>#N/A</v>
      </c>
    </row>
    <row r="1229" spans="1:9" ht="12" customHeight="1">
      <c r="A1229" t="s">
        <v>1766</v>
      </c>
      <c r="B1229" t="s">
        <v>1767</v>
      </c>
      <c r="C1229" s="1">
        <v>12849</v>
      </c>
      <c r="D1229" s="1">
        <f t="shared" si="18"/>
        <v>12849</v>
      </c>
      <c r="E1229" t="s">
        <v>974</v>
      </c>
      <c r="F1229" t="s">
        <v>1584</v>
      </c>
      <c r="G1229" t="s">
        <v>1569</v>
      </c>
      <c r="H1229" s="7">
        <v>0.75</v>
      </c>
      <c r="I1229" t="e">
        <v>#N/A</v>
      </c>
    </row>
    <row r="1230" spans="1:9" ht="12" customHeight="1">
      <c r="A1230" t="s">
        <v>1766</v>
      </c>
      <c r="B1230" t="s">
        <v>1767</v>
      </c>
      <c r="C1230" s="1">
        <v>12850</v>
      </c>
      <c r="D1230" s="1">
        <f t="shared" si="18"/>
        <v>12850</v>
      </c>
      <c r="E1230" t="s">
        <v>975</v>
      </c>
      <c r="F1230" t="s">
        <v>1584</v>
      </c>
      <c r="G1230" t="s">
        <v>1569</v>
      </c>
      <c r="H1230" s="7">
        <v>0.75</v>
      </c>
      <c r="I1230" t="e">
        <v>#N/A</v>
      </c>
    </row>
    <row r="1231" spans="1:9" ht="12" customHeight="1">
      <c r="A1231" t="s">
        <v>1766</v>
      </c>
      <c r="B1231" t="s">
        <v>1767</v>
      </c>
      <c r="C1231" s="1">
        <v>12851</v>
      </c>
      <c r="D1231" s="1">
        <f t="shared" ref="D1231:D1294" si="19">+C1231*1</f>
        <v>12851</v>
      </c>
      <c r="E1231" t="s">
        <v>976</v>
      </c>
      <c r="F1231" t="s">
        <v>1584</v>
      </c>
      <c r="G1231" t="s">
        <v>1569</v>
      </c>
      <c r="H1231" s="7">
        <v>0.75</v>
      </c>
      <c r="I1231" t="e">
        <v>#N/A</v>
      </c>
    </row>
    <row r="1232" spans="1:9" ht="12" customHeight="1">
      <c r="A1232" t="s">
        <v>1766</v>
      </c>
      <c r="B1232" t="s">
        <v>1767</v>
      </c>
      <c r="C1232" s="1">
        <v>12852</v>
      </c>
      <c r="D1232" s="1">
        <f t="shared" si="19"/>
        <v>12852</v>
      </c>
      <c r="E1232" t="s">
        <v>977</v>
      </c>
      <c r="F1232" t="s">
        <v>1584</v>
      </c>
      <c r="G1232" t="s">
        <v>1569</v>
      </c>
      <c r="H1232" s="7">
        <v>0.75</v>
      </c>
      <c r="I1232" t="e">
        <v>#N/A</v>
      </c>
    </row>
    <row r="1233" spans="1:9" ht="12" customHeight="1">
      <c r="A1233" t="s">
        <v>1766</v>
      </c>
      <c r="B1233" t="s">
        <v>1767</v>
      </c>
      <c r="C1233" s="1">
        <v>12853</v>
      </c>
      <c r="D1233" s="1">
        <f t="shared" si="19"/>
        <v>12853</v>
      </c>
      <c r="E1233" t="s">
        <v>978</v>
      </c>
      <c r="F1233" t="s">
        <v>1584</v>
      </c>
      <c r="G1233" t="s">
        <v>1569</v>
      </c>
      <c r="H1233" s="7">
        <v>0.75</v>
      </c>
      <c r="I1233" t="e">
        <v>#N/A</v>
      </c>
    </row>
    <row r="1234" spans="1:9" ht="12" customHeight="1">
      <c r="A1234" t="s">
        <v>1766</v>
      </c>
      <c r="B1234" t="s">
        <v>1767</v>
      </c>
      <c r="C1234" s="1">
        <v>12854</v>
      </c>
      <c r="D1234" s="1">
        <f t="shared" si="19"/>
        <v>12854</v>
      </c>
      <c r="E1234" t="s">
        <v>979</v>
      </c>
      <c r="F1234" t="s">
        <v>1584</v>
      </c>
      <c r="G1234" t="s">
        <v>1569</v>
      </c>
      <c r="H1234" s="7">
        <v>0.75</v>
      </c>
      <c r="I1234" t="e">
        <v>#N/A</v>
      </c>
    </row>
    <row r="1235" spans="1:9" ht="12" customHeight="1">
      <c r="A1235" t="s">
        <v>1766</v>
      </c>
      <c r="B1235" t="s">
        <v>1767</v>
      </c>
      <c r="C1235" s="1">
        <v>12855</v>
      </c>
      <c r="D1235" s="1">
        <f t="shared" si="19"/>
        <v>12855</v>
      </c>
      <c r="E1235" t="s">
        <v>980</v>
      </c>
      <c r="F1235" t="s">
        <v>1584</v>
      </c>
      <c r="G1235" t="s">
        <v>1569</v>
      </c>
      <c r="H1235" s="7">
        <v>0.75</v>
      </c>
      <c r="I1235" t="e">
        <v>#N/A</v>
      </c>
    </row>
    <row r="1236" spans="1:9" ht="12" customHeight="1">
      <c r="A1236" t="s">
        <v>1766</v>
      </c>
      <c r="B1236" t="s">
        <v>1767</v>
      </c>
      <c r="C1236" s="1">
        <v>12856</v>
      </c>
      <c r="D1236" s="1">
        <f t="shared" si="19"/>
        <v>12856</v>
      </c>
      <c r="E1236" t="s">
        <v>981</v>
      </c>
      <c r="F1236" t="s">
        <v>1584</v>
      </c>
      <c r="G1236" t="s">
        <v>1569</v>
      </c>
      <c r="H1236" s="7">
        <v>0.75</v>
      </c>
      <c r="I1236" t="e">
        <v>#N/A</v>
      </c>
    </row>
    <row r="1237" spans="1:9" ht="12" customHeight="1">
      <c r="A1237" t="s">
        <v>1137</v>
      </c>
      <c r="B1237" t="s">
        <v>1768</v>
      </c>
      <c r="C1237" s="1">
        <v>2040</v>
      </c>
      <c r="D1237" s="1">
        <f t="shared" si="19"/>
        <v>2040</v>
      </c>
      <c r="E1237" s="3" t="s">
        <v>759</v>
      </c>
      <c r="F1237" t="s">
        <v>1565</v>
      </c>
      <c r="G1237" t="s">
        <v>1562</v>
      </c>
      <c r="H1237" s="7">
        <v>1</v>
      </c>
      <c r="I1237">
        <v>365</v>
      </c>
    </row>
    <row r="1238" spans="1:9" ht="12" customHeight="1">
      <c r="A1238" t="s">
        <v>1137</v>
      </c>
      <c r="B1238" t="s">
        <v>1768</v>
      </c>
      <c r="C1238" s="1">
        <v>4561</v>
      </c>
      <c r="D1238" s="1">
        <f t="shared" si="19"/>
        <v>4561</v>
      </c>
      <c r="E1238" s="3" t="s">
        <v>761</v>
      </c>
      <c r="F1238" t="s">
        <v>1565</v>
      </c>
      <c r="G1238" t="s">
        <v>1562</v>
      </c>
      <c r="H1238" s="7">
        <v>1</v>
      </c>
      <c r="I1238">
        <v>365</v>
      </c>
    </row>
    <row r="1239" spans="1:9" ht="12" customHeight="1">
      <c r="A1239" t="s">
        <v>1137</v>
      </c>
      <c r="B1239" t="s">
        <v>1768</v>
      </c>
      <c r="C1239" s="1">
        <v>2044</v>
      </c>
      <c r="D1239" s="1">
        <f t="shared" si="19"/>
        <v>2044</v>
      </c>
      <c r="E1239" s="3" t="s">
        <v>760</v>
      </c>
      <c r="F1239" t="s">
        <v>1565</v>
      </c>
      <c r="G1239" t="s">
        <v>1562</v>
      </c>
      <c r="H1239" s="7">
        <v>1</v>
      </c>
      <c r="I1239">
        <v>365</v>
      </c>
    </row>
    <row r="1240" spans="1:9" ht="12" customHeight="1">
      <c r="A1240" t="s">
        <v>1137</v>
      </c>
      <c r="B1240" t="s">
        <v>1768</v>
      </c>
      <c r="C1240" s="1">
        <v>6663</v>
      </c>
      <c r="D1240" s="1">
        <f t="shared" si="19"/>
        <v>6663</v>
      </c>
      <c r="E1240" s="3" t="s">
        <v>193</v>
      </c>
      <c r="F1240" t="s">
        <v>1565</v>
      </c>
      <c r="G1240" t="s">
        <v>1562</v>
      </c>
      <c r="H1240" s="7">
        <v>0.2</v>
      </c>
      <c r="I1240">
        <v>300</v>
      </c>
    </row>
    <row r="1241" spans="1:9" ht="12" customHeight="1">
      <c r="A1241" t="s">
        <v>1137</v>
      </c>
      <c r="B1241" t="s">
        <v>1768</v>
      </c>
      <c r="C1241" s="1" t="s">
        <v>1138</v>
      </c>
      <c r="D1241" s="1">
        <f t="shared" si="19"/>
        <v>2043</v>
      </c>
      <c r="E1241" s="3" t="s">
        <v>1139</v>
      </c>
      <c r="F1241" t="s">
        <v>1565</v>
      </c>
      <c r="G1241" t="s">
        <v>1562</v>
      </c>
      <c r="H1241" s="7">
        <v>0.1999999999999999</v>
      </c>
      <c r="I1241">
        <v>365</v>
      </c>
    </row>
    <row r="1242" spans="1:9" ht="12" customHeight="1">
      <c r="A1242" t="s">
        <v>1137</v>
      </c>
      <c r="B1242" t="s">
        <v>1768</v>
      </c>
      <c r="C1242" s="1" t="s">
        <v>1140</v>
      </c>
      <c r="D1242" s="1">
        <f t="shared" si="19"/>
        <v>2046</v>
      </c>
      <c r="E1242" s="3" t="s">
        <v>1141</v>
      </c>
      <c r="F1242" t="s">
        <v>1565</v>
      </c>
      <c r="G1242" t="s">
        <v>1562</v>
      </c>
      <c r="H1242" s="7">
        <v>0.4</v>
      </c>
      <c r="I1242">
        <v>365</v>
      </c>
    </row>
    <row r="1243" spans="1:9" ht="12" customHeight="1">
      <c r="A1243" t="s">
        <v>1137</v>
      </c>
      <c r="B1243" t="s">
        <v>1768</v>
      </c>
      <c r="C1243" s="1" t="s">
        <v>1142</v>
      </c>
      <c r="D1243" s="1">
        <f t="shared" si="19"/>
        <v>2047</v>
      </c>
      <c r="E1243" s="3" t="s">
        <v>1143</v>
      </c>
      <c r="F1243" t="s">
        <v>1565</v>
      </c>
      <c r="G1243" t="s">
        <v>1562</v>
      </c>
      <c r="H1243" s="7">
        <v>0.2</v>
      </c>
      <c r="I1243">
        <v>365</v>
      </c>
    </row>
    <row r="1244" spans="1:9" ht="12" customHeight="1">
      <c r="A1244" t="s">
        <v>1137</v>
      </c>
      <c r="B1244" t="s">
        <v>1768</v>
      </c>
      <c r="C1244" s="1" t="s">
        <v>1144</v>
      </c>
      <c r="D1244" s="1">
        <f t="shared" si="19"/>
        <v>9767</v>
      </c>
      <c r="E1244" s="3" t="s">
        <v>1145</v>
      </c>
      <c r="F1244" t="s">
        <v>1565</v>
      </c>
      <c r="G1244" t="s">
        <v>1562</v>
      </c>
      <c r="H1244" s="7">
        <v>0.14000000000000001</v>
      </c>
      <c r="I1244">
        <v>300</v>
      </c>
    </row>
    <row r="1245" spans="1:9" ht="12" customHeight="1">
      <c r="A1245" t="s">
        <v>1137</v>
      </c>
      <c r="B1245" t="s">
        <v>1768</v>
      </c>
      <c r="C1245" s="1" t="s">
        <v>1146</v>
      </c>
      <c r="D1245" s="1">
        <f t="shared" si="19"/>
        <v>9766</v>
      </c>
      <c r="E1245" s="3" t="s">
        <v>1147</v>
      </c>
      <c r="F1245" t="s">
        <v>1565</v>
      </c>
      <c r="G1245" t="s">
        <v>1562</v>
      </c>
      <c r="H1245" s="7">
        <v>0.14000000000000001</v>
      </c>
      <c r="I1245">
        <v>300</v>
      </c>
    </row>
    <row r="1246" spans="1:9" ht="12" customHeight="1">
      <c r="A1246" t="s">
        <v>1137</v>
      </c>
      <c r="B1246" t="s">
        <v>1768</v>
      </c>
      <c r="C1246" s="1" t="s">
        <v>1148</v>
      </c>
      <c r="D1246" s="1">
        <f t="shared" si="19"/>
        <v>9768</v>
      </c>
      <c r="E1246" s="3" t="s">
        <v>1149</v>
      </c>
      <c r="F1246" t="s">
        <v>1565</v>
      </c>
      <c r="G1246" t="s">
        <v>1562</v>
      </c>
      <c r="H1246" s="7">
        <v>0.13999999999999999</v>
      </c>
      <c r="I1246">
        <v>300</v>
      </c>
    </row>
    <row r="1247" spans="1:9" ht="12" customHeight="1">
      <c r="A1247" t="s">
        <v>1137</v>
      </c>
      <c r="B1247" t="s">
        <v>1768</v>
      </c>
      <c r="C1247" s="1">
        <v>11134</v>
      </c>
      <c r="D1247" s="1">
        <f t="shared" si="19"/>
        <v>11134</v>
      </c>
      <c r="E1247" s="3" t="s">
        <v>1150</v>
      </c>
      <c r="F1247" t="s">
        <v>1565</v>
      </c>
      <c r="G1247" t="s">
        <v>1562</v>
      </c>
      <c r="H1247" s="7">
        <v>0.14000000000000007</v>
      </c>
      <c r="I1247">
        <v>300</v>
      </c>
    </row>
    <row r="1248" spans="1:9" ht="12" customHeight="1">
      <c r="A1248" t="s">
        <v>1137</v>
      </c>
      <c r="B1248" t="s">
        <v>1768</v>
      </c>
      <c r="C1248" s="1" t="s">
        <v>1151</v>
      </c>
      <c r="D1248" s="1">
        <f t="shared" si="19"/>
        <v>9770</v>
      </c>
      <c r="E1248" s="3" t="s">
        <v>1152</v>
      </c>
      <c r="F1248" t="s">
        <v>1565</v>
      </c>
      <c r="G1248" t="s">
        <v>1562</v>
      </c>
      <c r="H1248" s="7">
        <v>0.20000000000000004</v>
      </c>
      <c r="I1248">
        <v>365</v>
      </c>
    </row>
    <row r="1249" spans="1:9" ht="12" customHeight="1">
      <c r="A1249" t="s">
        <v>1137</v>
      </c>
      <c r="B1249" t="s">
        <v>1768</v>
      </c>
      <c r="C1249" s="1" t="s">
        <v>1153</v>
      </c>
      <c r="D1249" s="1">
        <f t="shared" si="19"/>
        <v>9769</v>
      </c>
      <c r="E1249" s="3" t="s">
        <v>1154</v>
      </c>
      <c r="F1249" t="s">
        <v>1565</v>
      </c>
      <c r="G1249" t="s">
        <v>1562</v>
      </c>
      <c r="H1249" s="7">
        <v>0.15000000000000002</v>
      </c>
      <c r="I1249">
        <v>365</v>
      </c>
    </row>
    <row r="1250" spans="1:9" ht="12" customHeight="1">
      <c r="A1250" t="s">
        <v>1137</v>
      </c>
      <c r="B1250" t="s">
        <v>1768</v>
      </c>
      <c r="C1250" s="1">
        <v>10361</v>
      </c>
      <c r="D1250" s="1">
        <f t="shared" si="19"/>
        <v>10361</v>
      </c>
      <c r="E1250" t="s">
        <v>1155</v>
      </c>
      <c r="F1250" t="s">
        <v>1565</v>
      </c>
      <c r="G1250" t="s">
        <v>1562</v>
      </c>
      <c r="H1250" s="7">
        <v>0.15</v>
      </c>
      <c r="I1250" t="e">
        <v>#N/A</v>
      </c>
    </row>
    <row r="1251" spans="1:9" ht="12" customHeight="1">
      <c r="A1251" t="s">
        <v>1137</v>
      </c>
      <c r="B1251" t="s">
        <v>1768</v>
      </c>
      <c r="C1251" s="1">
        <v>10362</v>
      </c>
      <c r="D1251" s="1">
        <f t="shared" si="19"/>
        <v>10362</v>
      </c>
      <c r="E1251" s="3" t="s">
        <v>1156</v>
      </c>
      <c r="F1251" t="s">
        <v>1565</v>
      </c>
      <c r="G1251" t="s">
        <v>1562</v>
      </c>
      <c r="H1251" s="7">
        <v>0.15000000000000002</v>
      </c>
      <c r="I1251">
        <v>365</v>
      </c>
    </row>
    <row r="1252" spans="1:9" ht="12" customHeight="1">
      <c r="A1252" t="s">
        <v>1137</v>
      </c>
      <c r="B1252" t="s">
        <v>1768</v>
      </c>
      <c r="C1252" s="1">
        <v>11108</v>
      </c>
      <c r="D1252" s="1">
        <f t="shared" si="19"/>
        <v>11108</v>
      </c>
      <c r="E1252" s="3" t="s">
        <v>1157</v>
      </c>
      <c r="F1252" t="s">
        <v>1565</v>
      </c>
      <c r="G1252" t="s">
        <v>1562</v>
      </c>
      <c r="H1252" s="7">
        <v>0.15</v>
      </c>
      <c r="I1252">
        <v>365</v>
      </c>
    </row>
    <row r="1253" spans="1:9" ht="12" customHeight="1">
      <c r="A1253" t="s">
        <v>1137</v>
      </c>
      <c r="B1253" t="s">
        <v>1768</v>
      </c>
      <c r="C1253" s="1">
        <v>11104</v>
      </c>
      <c r="D1253" s="1">
        <f t="shared" si="19"/>
        <v>11104</v>
      </c>
      <c r="E1253" s="3" t="s">
        <v>1158</v>
      </c>
      <c r="F1253" t="s">
        <v>1565</v>
      </c>
      <c r="G1253" t="s">
        <v>1562</v>
      </c>
      <c r="H1253" s="7">
        <v>0.19999999999999998</v>
      </c>
      <c r="I1253">
        <v>365</v>
      </c>
    </row>
    <row r="1254" spans="1:9" ht="12" customHeight="1">
      <c r="A1254" t="s">
        <v>1137</v>
      </c>
      <c r="B1254" t="s">
        <v>1768</v>
      </c>
      <c r="C1254" s="1">
        <v>11105</v>
      </c>
      <c r="D1254" s="1">
        <f t="shared" si="19"/>
        <v>11105</v>
      </c>
      <c r="E1254" s="3" t="s">
        <v>1159</v>
      </c>
      <c r="F1254" t="s">
        <v>1565</v>
      </c>
      <c r="G1254" t="s">
        <v>1562</v>
      </c>
      <c r="H1254" s="7">
        <v>0.2</v>
      </c>
      <c r="I1254">
        <v>365</v>
      </c>
    </row>
    <row r="1255" spans="1:9" ht="12" customHeight="1">
      <c r="A1255" t="s">
        <v>1280</v>
      </c>
      <c r="B1255" t="s">
        <v>1769</v>
      </c>
      <c r="C1255" s="1">
        <v>11059</v>
      </c>
      <c r="D1255" s="1">
        <f t="shared" si="19"/>
        <v>11059</v>
      </c>
      <c r="E1255" s="3" t="s">
        <v>490</v>
      </c>
      <c r="F1255" t="s">
        <v>1571</v>
      </c>
      <c r="G1255" t="s">
        <v>1562</v>
      </c>
      <c r="H1255" s="7">
        <v>1</v>
      </c>
      <c r="I1255">
        <v>180</v>
      </c>
    </row>
    <row r="1256" spans="1:9" ht="12" customHeight="1">
      <c r="A1256" t="s">
        <v>1280</v>
      </c>
      <c r="B1256" t="s">
        <v>1769</v>
      </c>
      <c r="C1256" s="1">
        <v>11060</v>
      </c>
      <c r="D1256" s="1">
        <f t="shared" si="19"/>
        <v>11060</v>
      </c>
      <c r="E1256" s="3" t="s">
        <v>491</v>
      </c>
      <c r="F1256" t="s">
        <v>1571</v>
      </c>
      <c r="G1256" t="s">
        <v>1562</v>
      </c>
      <c r="H1256" s="7">
        <v>1.0000000000000002</v>
      </c>
      <c r="I1256">
        <v>180</v>
      </c>
    </row>
    <row r="1257" spans="1:9" ht="12" customHeight="1">
      <c r="A1257" t="s">
        <v>1280</v>
      </c>
      <c r="B1257" t="s">
        <v>1769</v>
      </c>
      <c r="C1257" s="1">
        <v>11061</v>
      </c>
      <c r="D1257" s="1">
        <f t="shared" si="19"/>
        <v>11061</v>
      </c>
      <c r="E1257" s="3" t="s">
        <v>492</v>
      </c>
      <c r="F1257" t="s">
        <v>1571</v>
      </c>
      <c r="G1257" t="s">
        <v>1562</v>
      </c>
      <c r="H1257" s="7">
        <v>1.0000000000000004</v>
      </c>
      <c r="I1257">
        <v>180</v>
      </c>
    </row>
    <row r="1258" spans="1:9" ht="12" customHeight="1">
      <c r="A1258" t="s">
        <v>1280</v>
      </c>
      <c r="B1258" t="s">
        <v>1769</v>
      </c>
      <c r="C1258" s="1">
        <v>12229</v>
      </c>
      <c r="D1258" s="1">
        <f t="shared" si="19"/>
        <v>12229</v>
      </c>
      <c r="E1258" s="3" t="s">
        <v>830</v>
      </c>
      <c r="F1258" t="s">
        <v>1571</v>
      </c>
      <c r="G1258" t="s">
        <v>1562</v>
      </c>
      <c r="H1258" s="7">
        <v>1</v>
      </c>
      <c r="I1258">
        <v>180</v>
      </c>
    </row>
    <row r="1259" spans="1:9" ht="12" customHeight="1">
      <c r="A1259" t="s">
        <v>1280</v>
      </c>
      <c r="B1259" t="s">
        <v>1769</v>
      </c>
      <c r="C1259" s="1">
        <v>12230</v>
      </c>
      <c r="D1259" s="1">
        <f t="shared" si="19"/>
        <v>12230</v>
      </c>
      <c r="E1259" s="3" t="s">
        <v>817</v>
      </c>
      <c r="F1259" t="s">
        <v>1571</v>
      </c>
      <c r="G1259" t="s">
        <v>1562</v>
      </c>
      <c r="H1259" s="7">
        <v>1</v>
      </c>
      <c r="I1259">
        <v>120</v>
      </c>
    </row>
    <row r="1260" spans="1:9" ht="12" customHeight="1">
      <c r="A1260" t="s">
        <v>1130</v>
      </c>
      <c r="B1260" t="s">
        <v>1770</v>
      </c>
      <c r="C1260" s="1">
        <v>629</v>
      </c>
      <c r="D1260" s="1">
        <f t="shared" si="19"/>
        <v>629</v>
      </c>
      <c r="E1260" s="3" t="s">
        <v>126</v>
      </c>
      <c r="F1260" t="s">
        <v>1565</v>
      </c>
      <c r="G1260" t="s">
        <v>1562</v>
      </c>
      <c r="H1260" s="7">
        <v>0.14000000000000024</v>
      </c>
      <c r="I1260">
        <v>365</v>
      </c>
    </row>
    <row r="1261" spans="1:9" ht="12" customHeight="1">
      <c r="A1261" t="s">
        <v>1130</v>
      </c>
      <c r="B1261" t="s">
        <v>1770</v>
      </c>
      <c r="C1261" s="1">
        <v>631</v>
      </c>
      <c r="D1261" s="1">
        <f t="shared" si="19"/>
        <v>631</v>
      </c>
      <c r="E1261" s="3" t="s">
        <v>268</v>
      </c>
      <c r="F1261" t="s">
        <v>1565</v>
      </c>
      <c r="G1261" t="s">
        <v>1562</v>
      </c>
      <c r="H1261" s="7">
        <v>0.14000000000000001</v>
      </c>
      <c r="I1261">
        <v>365</v>
      </c>
    </row>
    <row r="1262" spans="1:9" ht="12" customHeight="1">
      <c r="A1262" t="s">
        <v>1130</v>
      </c>
      <c r="B1262" t="s">
        <v>1770</v>
      </c>
      <c r="C1262" s="1">
        <v>1861</v>
      </c>
      <c r="D1262" s="1">
        <f t="shared" si="19"/>
        <v>1861</v>
      </c>
      <c r="E1262" s="3" t="s">
        <v>269</v>
      </c>
      <c r="F1262" t="s">
        <v>1565</v>
      </c>
      <c r="G1262" t="s">
        <v>1562</v>
      </c>
      <c r="H1262" s="7">
        <v>0.25</v>
      </c>
      <c r="I1262">
        <v>180</v>
      </c>
    </row>
    <row r="1263" spans="1:9" ht="12" customHeight="1">
      <c r="A1263" t="s">
        <v>1771</v>
      </c>
      <c r="B1263" t="s">
        <v>1770</v>
      </c>
      <c r="C1263" s="1">
        <v>11166</v>
      </c>
      <c r="D1263" s="1">
        <f t="shared" si="19"/>
        <v>11166</v>
      </c>
      <c r="E1263" s="3" t="s">
        <v>514</v>
      </c>
      <c r="F1263" t="s">
        <v>1565</v>
      </c>
      <c r="G1263" t="s">
        <v>1562</v>
      </c>
      <c r="H1263" s="7">
        <v>0.15000000000000002</v>
      </c>
      <c r="I1263">
        <v>365</v>
      </c>
    </row>
    <row r="1264" spans="1:9" ht="12" customHeight="1">
      <c r="A1264" t="s">
        <v>1771</v>
      </c>
      <c r="B1264" t="s">
        <v>1770</v>
      </c>
      <c r="C1264" s="1">
        <v>11167</v>
      </c>
      <c r="D1264" s="1">
        <f t="shared" si="19"/>
        <v>11167</v>
      </c>
      <c r="E1264" t="s">
        <v>515</v>
      </c>
      <c r="F1264" t="s">
        <v>1565</v>
      </c>
      <c r="G1264" t="s">
        <v>1562</v>
      </c>
      <c r="H1264" s="7">
        <v>0.15</v>
      </c>
      <c r="I1264" t="e">
        <v>#N/A</v>
      </c>
    </row>
    <row r="1265" spans="1:9" ht="12" customHeight="1">
      <c r="A1265" t="s">
        <v>1771</v>
      </c>
      <c r="B1265" t="s">
        <v>1770</v>
      </c>
      <c r="C1265" s="1">
        <v>11168</v>
      </c>
      <c r="D1265" s="1">
        <f t="shared" si="19"/>
        <v>11168</v>
      </c>
      <c r="E1265" t="s">
        <v>516</v>
      </c>
      <c r="F1265" t="s">
        <v>1565</v>
      </c>
      <c r="G1265" t="s">
        <v>1562</v>
      </c>
      <c r="H1265" s="7">
        <v>0.15</v>
      </c>
      <c r="I1265" t="e">
        <v>#N/A</v>
      </c>
    </row>
    <row r="1266" spans="1:9" ht="12" customHeight="1">
      <c r="A1266" t="s">
        <v>1771</v>
      </c>
      <c r="B1266" t="s">
        <v>1770</v>
      </c>
      <c r="C1266" s="1">
        <v>11154</v>
      </c>
      <c r="D1266" s="1">
        <f t="shared" si="19"/>
        <v>11154</v>
      </c>
      <c r="E1266" s="3" t="s">
        <v>790</v>
      </c>
      <c r="F1266" t="s">
        <v>1565</v>
      </c>
      <c r="G1266" t="s">
        <v>1562</v>
      </c>
      <c r="H1266" s="7">
        <v>0.15000000000000002</v>
      </c>
      <c r="I1266">
        <v>365</v>
      </c>
    </row>
    <row r="1267" spans="1:9" ht="12" customHeight="1">
      <c r="A1267" t="s">
        <v>1771</v>
      </c>
      <c r="B1267" t="s">
        <v>1770</v>
      </c>
      <c r="C1267" s="1">
        <v>11155</v>
      </c>
      <c r="D1267" s="1">
        <f t="shared" si="19"/>
        <v>11155</v>
      </c>
      <c r="E1267" s="3" t="s">
        <v>791</v>
      </c>
      <c r="F1267" t="s">
        <v>1565</v>
      </c>
      <c r="G1267" t="s">
        <v>1562</v>
      </c>
      <c r="H1267" s="7">
        <v>0.15</v>
      </c>
      <c r="I1267">
        <v>365</v>
      </c>
    </row>
    <row r="1268" spans="1:9" ht="12" customHeight="1">
      <c r="A1268" t="s">
        <v>1771</v>
      </c>
      <c r="B1268" t="s">
        <v>1770</v>
      </c>
      <c r="C1268" s="1">
        <v>11156</v>
      </c>
      <c r="D1268" s="1">
        <f t="shared" si="19"/>
        <v>11156</v>
      </c>
      <c r="E1268" s="3" t="s">
        <v>792</v>
      </c>
      <c r="F1268" t="s">
        <v>1565</v>
      </c>
      <c r="G1268" t="s">
        <v>1562</v>
      </c>
      <c r="H1268" s="7">
        <v>0.36</v>
      </c>
      <c r="I1268">
        <v>365</v>
      </c>
    </row>
    <row r="1269" spans="1:9" ht="12" customHeight="1">
      <c r="A1269" t="s">
        <v>1771</v>
      </c>
      <c r="B1269" t="s">
        <v>1770</v>
      </c>
      <c r="C1269" s="1" t="s">
        <v>1131</v>
      </c>
      <c r="D1269" s="1">
        <f t="shared" si="19"/>
        <v>7197</v>
      </c>
      <c r="E1269" s="3" t="s">
        <v>1132</v>
      </c>
      <c r="F1269" t="s">
        <v>1565</v>
      </c>
      <c r="G1269" t="s">
        <v>1562</v>
      </c>
      <c r="H1269" s="7">
        <v>0.12000000000000001</v>
      </c>
      <c r="I1269">
        <v>365</v>
      </c>
    </row>
    <row r="1270" spans="1:9" ht="12" customHeight="1">
      <c r="A1270" t="s">
        <v>1090</v>
      </c>
      <c r="B1270" t="s">
        <v>1772</v>
      </c>
      <c r="C1270" s="1">
        <v>38</v>
      </c>
      <c r="D1270" s="1">
        <f t="shared" si="19"/>
        <v>38</v>
      </c>
      <c r="E1270" s="3" t="s">
        <v>167</v>
      </c>
      <c r="F1270" t="s">
        <v>1565</v>
      </c>
      <c r="G1270" t="s">
        <v>1562</v>
      </c>
      <c r="H1270" s="7">
        <v>0.19999999999999998</v>
      </c>
      <c r="I1270">
        <v>190</v>
      </c>
    </row>
    <row r="1271" spans="1:9" ht="12" customHeight="1">
      <c r="A1271" t="s">
        <v>1090</v>
      </c>
      <c r="B1271" t="s">
        <v>1772</v>
      </c>
      <c r="C1271" s="1">
        <v>701</v>
      </c>
      <c r="D1271" s="1">
        <f t="shared" si="19"/>
        <v>701</v>
      </c>
      <c r="E1271" s="3" t="s">
        <v>6</v>
      </c>
      <c r="F1271" t="s">
        <v>1565</v>
      </c>
      <c r="G1271" t="s">
        <v>1562</v>
      </c>
      <c r="H1271" s="7">
        <v>1</v>
      </c>
      <c r="I1271">
        <v>190</v>
      </c>
    </row>
    <row r="1272" spans="1:9" ht="12" customHeight="1">
      <c r="A1272" t="s">
        <v>1090</v>
      </c>
      <c r="B1272" t="s">
        <v>1772</v>
      </c>
      <c r="C1272" s="1">
        <v>4800</v>
      </c>
      <c r="D1272" s="1">
        <f t="shared" si="19"/>
        <v>4800</v>
      </c>
      <c r="E1272" s="3" t="s">
        <v>138</v>
      </c>
      <c r="F1272" t="s">
        <v>1565</v>
      </c>
      <c r="G1272" t="s">
        <v>1562</v>
      </c>
      <c r="H1272" s="7">
        <v>1</v>
      </c>
      <c r="I1272">
        <v>169</v>
      </c>
    </row>
    <row r="1273" spans="1:9" ht="12" customHeight="1">
      <c r="A1273" t="s">
        <v>1090</v>
      </c>
      <c r="B1273" t="s">
        <v>1772</v>
      </c>
      <c r="C1273" s="1">
        <v>100</v>
      </c>
      <c r="D1273" s="1">
        <f t="shared" si="19"/>
        <v>100</v>
      </c>
      <c r="E1273" s="3" t="s">
        <v>7</v>
      </c>
      <c r="F1273" t="s">
        <v>1565</v>
      </c>
      <c r="G1273" t="s">
        <v>1562</v>
      </c>
      <c r="H1273" s="7">
        <v>1.0000000000000004</v>
      </c>
      <c r="I1273">
        <v>540</v>
      </c>
    </row>
    <row r="1274" spans="1:9" ht="12" customHeight="1">
      <c r="A1274" t="s">
        <v>1090</v>
      </c>
      <c r="B1274" t="s">
        <v>1772</v>
      </c>
      <c r="C1274" s="1">
        <v>6088</v>
      </c>
      <c r="D1274" s="1">
        <f t="shared" si="19"/>
        <v>6088</v>
      </c>
      <c r="E1274" s="3" t="s">
        <v>107</v>
      </c>
      <c r="F1274" t="s">
        <v>1565</v>
      </c>
      <c r="G1274" t="s">
        <v>1562</v>
      </c>
      <c r="H1274" s="7">
        <v>1</v>
      </c>
      <c r="I1274">
        <v>343</v>
      </c>
    </row>
    <row r="1275" spans="1:9" ht="12" customHeight="1">
      <c r="A1275" t="s">
        <v>1090</v>
      </c>
      <c r="B1275" t="s">
        <v>1772</v>
      </c>
      <c r="C1275" s="1">
        <v>4027</v>
      </c>
      <c r="D1275" s="1">
        <f t="shared" si="19"/>
        <v>4027</v>
      </c>
      <c r="E1275" s="3" t="s">
        <v>47</v>
      </c>
      <c r="F1275" t="s">
        <v>1565</v>
      </c>
      <c r="G1275" t="s">
        <v>1562</v>
      </c>
      <c r="H1275" s="7">
        <v>1</v>
      </c>
      <c r="I1275">
        <v>540</v>
      </c>
    </row>
    <row r="1276" spans="1:9" ht="12" customHeight="1">
      <c r="A1276" t="s">
        <v>1090</v>
      </c>
      <c r="B1276" t="s">
        <v>1772</v>
      </c>
      <c r="C1276" s="1">
        <v>4028</v>
      </c>
      <c r="D1276" s="1">
        <f t="shared" si="19"/>
        <v>4028</v>
      </c>
      <c r="E1276" s="3" t="s">
        <v>125</v>
      </c>
      <c r="F1276" t="s">
        <v>1565</v>
      </c>
      <c r="G1276" t="s">
        <v>1562</v>
      </c>
      <c r="H1276" s="7">
        <v>1</v>
      </c>
      <c r="I1276">
        <v>190</v>
      </c>
    </row>
    <row r="1277" spans="1:9" ht="12" customHeight="1">
      <c r="A1277" t="s">
        <v>1090</v>
      </c>
      <c r="B1277" t="s">
        <v>1772</v>
      </c>
      <c r="C1277" s="1">
        <v>4029</v>
      </c>
      <c r="D1277" s="1">
        <f t="shared" si="19"/>
        <v>4029</v>
      </c>
      <c r="E1277" s="3" t="s">
        <v>48</v>
      </c>
      <c r="F1277" t="s">
        <v>1565</v>
      </c>
      <c r="G1277" t="s">
        <v>1562</v>
      </c>
      <c r="H1277" s="7">
        <v>0.19999999999999996</v>
      </c>
      <c r="I1277">
        <v>190</v>
      </c>
    </row>
    <row r="1278" spans="1:9" ht="12" customHeight="1">
      <c r="A1278" t="s">
        <v>1090</v>
      </c>
      <c r="B1278" t="s">
        <v>1772</v>
      </c>
      <c r="C1278" s="1">
        <v>6090</v>
      </c>
      <c r="D1278" s="1">
        <f t="shared" si="19"/>
        <v>6090</v>
      </c>
      <c r="E1278" s="3" t="s">
        <v>139</v>
      </c>
      <c r="F1278" t="s">
        <v>1565</v>
      </c>
      <c r="G1278" t="s">
        <v>1562</v>
      </c>
      <c r="H1278" s="7">
        <v>1</v>
      </c>
      <c r="I1278">
        <v>270</v>
      </c>
    </row>
    <row r="1279" spans="1:9" ht="12" customHeight="1">
      <c r="A1279" t="s">
        <v>1090</v>
      </c>
      <c r="B1279" t="s">
        <v>1772</v>
      </c>
      <c r="C1279" s="1">
        <v>5002</v>
      </c>
      <c r="D1279" s="1">
        <f t="shared" si="19"/>
        <v>5002</v>
      </c>
      <c r="E1279" s="3" t="s">
        <v>168</v>
      </c>
      <c r="F1279" t="s">
        <v>1565</v>
      </c>
      <c r="G1279" t="s">
        <v>1562</v>
      </c>
      <c r="H1279" s="7">
        <v>1</v>
      </c>
      <c r="I1279">
        <v>120</v>
      </c>
    </row>
    <row r="1280" spans="1:9" ht="12" customHeight="1">
      <c r="A1280" t="s">
        <v>1090</v>
      </c>
      <c r="B1280" t="s">
        <v>1772</v>
      </c>
      <c r="C1280" s="1">
        <v>67</v>
      </c>
      <c r="D1280" s="1">
        <f t="shared" si="19"/>
        <v>67</v>
      </c>
      <c r="E1280" s="3" t="s">
        <v>169</v>
      </c>
      <c r="F1280" t="s">
        <v>1565</v>
      </c>
      <c r="G1280" t="s">
        <v>1562</v>
      </c>
      <c r="H1280" s="7">
        <v>0.04</v>
      </c>
      <c r="I1280">
        <v>270</v>
      </c>
    </row>
    <row r="1281" spans="1:9" ht="12" customHeight="1">
      <c r="A1281" t="s">
        <v>1090</v>
      </c>
      <c r="B1281" t="s">
        <v>1772</v>
      </c>
      <c r="C1281" s="1">
        <v>702</v>
      </c>
      <c r="D1281" s="1">
        <f t="shared" si="19"/>
        <v>702</v>
      </c>
      <c r="E1281" s="3" t="s">
        <v>8</v>
      </c>
      <c r="F1281" t="s">
        <v>1565</v>
      </c>
      <c r="G1281" t="s">
        <v>1562</v>
      </c>
      <c r="H1281" s="7">
        <v>1</v>
      </c>
      <c r="I1281">
        <v>270</v>
      </c>
    </row>
    <row r="1282" spans="1:9" ht="12" customHeight="1">
      <c r="A1282" t="s">
        <v>1090</v>
      </c>
      <c r="B1282" t="s">
        <v>1772</v>
      </c>
      <c r="C1282" s="1">
        <v>6620</v>
      </c>
      <c r="D1282" s="1">
        <f t="shared" si="19"/>
        <v>6620</v>
      </c>
      <c r="E1282" s="3" t="s">
        <v>194</v>
      </c>
      <c r="F1282" t="s">
        <v>1565</v>
      </c>
      <c r="G1282" t="s">
        <v>1562</v>
      </c>
      <c r="H1282" s="7">
        <v>1</v>
      </c>
      <c r="I1282">
        <v>90</v>
      </c>
    </row>
    <row r="1283" spans="1:9" ht="12" customHeight="1">
      <c r="A1283" t="s">
        <v>1090</v>
      </c>
      <c r="B1283" t="s">
        <v>1772</v>
      </c>
      <c r="C1283" s="1">
        <v>187</v>
      </c>
      <c r="D1283" s="1">
        <f t="shared" si="19"/>
        <v>187</v>
      </c>
      <c r="E1283" s="3" t="s">
        <v>9</v>
      </c>
      <c r="F1283" t="s">
        <v>1565</v>
      </c>
      <c r="G1283" t="s">
        <v>1562</v>
      </c>
      <c r="H1283" s="7">
        <v>9.9999999999999895E-2</v>
      </c>
      <c r="I1283">
        <v>70</v>
      </c>
    </row>
    <row r="1284" spans="1:9" ht="12" customHeight="1">
      <c r="A1284" t="s">
        <v>1090</v>
      </c>
      <c r="B1284" t="s">
        <v>1772</v>
      </c>
      <c r="C1284" s="1">
        <v>70</v>
      </c>
      <c r="D1284" s="1">
        <f t="shared" si="19"/>
        <v>70</v>
      </c>
      <c r="E1284" s="3" t="s">
        <v>10</v>
      </c>
      <c r="F1284" t="s">
        <v>1565</v>
      </c>
      <c r="G1284" t="s">
        <v>1562</v>
      </c>
      <c r="H1284" s="7">
        <v>0.99999999999999989</v>
      </c>
      <c r="I1284">
        <v>70</v>
      </c>
    </row>
    <row r="1285" spans="1:9" ht="12" customHeight="1">
      <c r="A1285" t="s">
        <v>1090</v>
      </c>
      <c r="B1285" t="s">
        <v>1772</v>
      </c>
      <c r="C1285" s="1">
        <v>670</v>
      </c>
      <c r="D1285" s="1">
        <f t="shared" si="19"/>
        <v>670</v>
      </c>
      <c r="E1285" s="3" t="s">
        <v>11</v>
      </c>
      <c r="F1285" t="s">
        <v>1565</v>
      </c>
      <c r="G1285" t="s">
        <v>1562</v>
      </c>
      <c r="H1285" s="7">
        <v>1.0000000000000002</v>
      </c>
      <c r="I1285">
        <v>70</v>
      </c>
    </row>
    <row r="1286" spans="1:9" ht="12" customHeight="1">
      <c r="A1286" t="s">
        <v>1090</v>
      </c>
      <c r="B1286" t="s">
        <v>1772</v>
      </c>
      <c r="C1286" s="1">
        <v>330</v>
      </c>
      <c r="D1286" s="1">
        <f t="shared" si="19"/>
        <v>330</v>
      </c>
      <c r="E1286" s="3" t="s">
        <v>12</v>
      </c>
      <c r="F1286" t="s">
        <v>1565</v>
      </c>
      <c r="G1286" t="s">
        <v>1562</v>
      </c>
      <c r="H1286" s="7">
        <v>0.25</v>
      </c>
      <c r="I1286">
        <v>110</v>
      </c>
    </row>
    <row r="1287" spans="1:9" ht="12" customHeight="1">
      <c r="A1287" t="s">
        <v>1090</v>
      </c>
      <c r="B1287" t="s">
        <v>1772</v>
      </c>
      <c r="C1287" s="1">
        <v>6424</v>
      </c>
      <c r="D1287" s="1">
        <f t="shared" si="19"/>
        <v>6424</v>
      </c>
      <c r="E1287" s="3" t="s">
        <v>161</v>
      </c>
      <c r="F1287" t="s">
        <v>1565</v>
      </c>
      <c r="G1287" t="s">
        <v>1562</v>
      </c>
      <c r="H1287" s="7">
        <v>0.5</v>
      </c>
      <c r="I1287">
        <v>100</v>
      </c>
    </row>
    <row r="1288" spans="1:9" ht="12" customHeight="1">
      <c r="A1288" t="s">
        <v>1090</v>
      </c>
      <c r="B1288" t="s">
        <v>1772</v>
      </c>
      <c r="C1288" s="1">
        <v>703</v>
      </c>
      <c r="D1288" s="1">
        <f t="shared" si="19"/>
        <v>703</v>
      </c>
      <c r="E1288" s="3" t="s">
        <v>13</v>
      </c>
      <c r="F1288" t="s">
        <v>1565</v>
      </c>
      <c r="G1288" t="s">
        <v>1562</v>
      </c>
      <c r="H1288" s="7">
        <v>2</v>
      </c>
      <c r="I1288">
        <v>90</v>
      </c>
    </row>
    <row r="1289" spans="1:9" ht="12" customHeight="1">
      <c r="A1289" t="s">
        <v>1090</v>
      </c>
      <c r="B1289" t="s">
        <v>1772</v>
      </c>
      <c r="C1289" s="1">
        <v>4876</v>
      </c>
      <c r="D1289" s="1">
        <f t="shared" si="19"/>
        <v>4876</v>
      </c>
      <c r="E1289" s="3" t="s">
        <v>52</v>
      </c>
      <c r="F1289" t="s">
        <v>1565</v>
      </c>
      <c r="G1289" t="s">
        <v>1562</v>
      </c>
      <c r="H1289" s="7">
        <v>1</v>
      </c>
      <c r="I1289">
        <v>60</v>
      </c>
    </row>
    <row r="1290" spans="1:9" ht="12" customHeight="1">
      <c r="A1290" t="s">
        <v>1090</v>
      </c>
      <c r="B1290" t="s">
        <v>1772</v>
      </c>
      <c r="C1290" s="1">
        <v>329</v>
      </c>
      <c r="D1290" s="1">
        <f t="shared" si="19"/>
        <v>329</v>
      </c>
      <c r="E1290" s="3" t="s">
        <v>124</v>
      </c>
      <c r="F1290" t="s">
        <v>1565</v>
      </c>
      <c r="G1290" t="s">
        <v>1562</v>
      </c>
      <c r="H1290" s="7">
        <v>0.25</v>
      </c>
      <c r="I1290">
        <v>60</v>
      </c>
    </row>
    <row r="1291" spans="1:9" ht="12" customHeight="1">
      <c r="A1291" t="s">
        <v>1090</v>
      </c>
      <c r="B1291" t="s">
        <v>1772</v>
      </c>
      <c r="C1291" s="1">
        <v>724</v>
      </c>
      <c r="D1291" s="1">
        <f t="shared" si="19"/>
        <v>724</v>
      </c>
      <c r="E1291" s="3" t="s">
        <v>99</v>
      </c>
      <c r="F1291" t="s">
        <v>1565</v>
      </c>
      <c r="G1291" t="s">
        <v>1562</v>
      </c>
      <c r="H1291" s="7">
        <v>1</v>
      </c>
      <c r="I1291" t="e">
        <v>#N/A</v>
      </c>
    </row>
    <row r="1292" spans="1:9" ht="12" customHeight="1">
      <c r="A1292" t="s">
        <v>1090</v>
      </c>
      <c r="B1292" t="s">
        <v>1772</v>
      </c>
      <c r="C1292" s="1">
        <v>618</v>
      </c>
      <c r="D1292" s="1">
        <f t="shared" si="19"/>
        <v>618</v>
      </c>
      <c r="E1292" s="3" t="s">
        <v>14</v>
      </c>
      <c r="F1292" t="s">
        <v>1565</v>
      </c>
      <c r="G1292" t="s">
        <v>1562</v>
      </c>
      <c r="H1292" s="7">
        <v>0.19999999999999998</v>
      </c>
      <c r="I1292">
        <v>190</v>
      </c>
    </row>
    <row r="1293" spans="1:9" ht="12" customHeight="1">
      <c r="A1293" t="s">
        <v>1090</v>
      </c>
      <c r="B1293" t="s">
        <v>1772</v>
      </c>
      <c r="C1293" s="1">
        <v>68</v>
      </c>
      <c r="D1293" s="1">
        <f t="shared" si="19"/>
        <v>68</v>
      </c>
      <c r="E1293" s="3" t="s">
        <v>15</v>
      </c>
      <c r="F1293" t="s">
        <v>1565</v>
      </c>
      <c r="G1293" t="s">
        <v>1562</v>
      </c>
      <c r="H1293" s="7">
        <v>0.99999999999999933</v>
      </c>
      <c r="I1293">
        <v>190</v>
      </c>
    </row>
    <row r="1294" spans="1:9" ht="12" customHeight="1">
      <c r="A1294" t="s">
        <v>1090</v>
      </c>
      <c r="B1294" t="s">
        <v>1772</v>
      </c>
      <c r="C1294" s="1">
        <v>6089</v>
      </c>
      <c r="D1294" s="1">
        <f t="shared" si="19"/>
        <v>6089</v>
      </c>
      <c r="E1294" s="3" t="s">
        <v>170</v>
      </c>
      <c r="F1294" t="s">
        <v>1565</v>
      </c>
      <c r="G1294" t="s">
        <v>1562</v>
      </c>
      <c r="H1294" s="7">
        <v>1</v>
      </c>
      <c r="I1294">
        <v>270</v>
      </c>
    </row>
    <row r="1295" spans="1:9" ht="12" customHeight="1">
      <c r="A1295" t="s">
        <v>1090</v>
      </c>
      <c r="B1295" t="s">
        <v>1772</v>
      </c>
      <c r="C1295" s="1">
        <v>327</v>
      </c>
      <c r="D1295" s="1">
        <f t="shared" ref="D1295:D1355" si="20">+C1295*1</f>
        <v>327</v>
      </c>
      <c r="E1295" s="3" t="s">
        <v>16</v>
      </c>
      <c r="F1295" t="s">
        <v>1565</v>
      </c>
      <c r="G1295" t="s">
        <v>1562</v>
      </c>
      <c r="H1295" s="7">
        <v>0.2</v>
      </c>
      <c r="I1295">
        <v>190</v>
      </c>
    </row>
    <row r="1296" spans="1:9" ht="12" customHeight="1">
      <c r="A1296" t="s">
        <v>1090</v>
      </c>
      <c r="B1296" t="s">
        <v>1772</v>
      </c>
      <c r="C1296" s="1">
        <v>6096</v>
      </c>
      <c r="D1296" s="1">
        <f t="shared" si="20"/>
        <v>6096</v>
      </c>
      <c r="E1296" s="3" t="s">
        <v>110</v>
      </c>
      <c r="F1296" t="s">
        <v>1565</v>
      </c>
      <c r="G1296" t="s">
        <v>1562</v>
      </c>
      <c r="H1296" s="7">
        <v>0.99999999999999956</v>
      </c>
      <c r="I1296">
        <v>540</v>
      </c>
    </row>
    <row r="1297" spans="1:9" ht="12" customHeight="1">
      <c r="A1297" t="s">
        <v>1090</v>
      </c>
      <c r="B1297" t="s">
        <v>1772</v>
      </c>
      <c r="C1297" s="1">
        <v>6097</v>
      </c>
      <c r="D1297" s="1">
        <f t="shared" si="20"/>
        <v>6097</v>
      </c>
      <c r="E1297" s="3" t="s">
        <v>111</v>
      </c>
      <c r="F1297" t="s">
        <v>1565</v>
      </c>
      <c r="G1297" t="s">
        <v>1562</v>
      </c>
      <c r="H1297" s="7">
        <v>0.99999999999999978</v>
      </c>
      <c r="I1297">
        <v>190</v>
      </c>
    </row>
    <row r="1298" spans="1:9" ht="12" customHeight="1">
      <c r="A1298" t="s">
        <v>1090</v>
      </c>
      <c r="B1298" t="s">
        <v>1772</v>
      </c>
      <c r="C1298" s="1">
        <v>6098</v>
      </c>
      <c r="D1298" s="1">
        <f t="shared" si="20"/>
        <v>6098</v>
      </c>
      <c r="E1298" s="3" t="s">
        <v>112</v>
      </c>
      <c r="F1298" t="s">
        <v>1565</v>
      </c>
      <c r="G1298" t="s">
        <v>1562</v>
      </c>
      <c r="H1298" s="7">
        <v>1</v>
      </c>
      <c r="I1298">
        <v>540</v>
      </c>
    </row>
    <row r="1299" spans="1:9" ht="12" customHeight="1">
      <c r="A1299" t="s">
        <v>1090</v>
      </c>
      <c r="B1299" t="s">
        <v>1772</v>
      </c>
      <c r="C1299" s="1">
        <v>6099</v>
      </c>
      <c r="D1299" s="1">
        <f t="shared" si="20"/>
        <v>6099</v>
      </c>
      <c r="E1299" s="3" t="s">
        <v>113</v>
      </c>
      <c r="F1299" t="s">
        <v>1565</v>
      </c>
      <c r="G1299" t="s">
        <v>1562</v>
      </c>
      <c r="H1299" s="7">
        <v>1</v>
      </c>
      <c r="I1299">
        <v>190</v>
      </c>
    </row>
    <row r="1300" spans="1:9" ht="12" customHeight="1">
      <c r="A1300" t="s">
        <v>1090</v>
      </c>
      <c r="B1300" t="s">
        <v>1772</v>
      </c>
      <c r="C1300" s="1">
        <v>2974</v>
      </c>
      <c r="D1300" s="1">
        <f t="shared" si="20"/>
        <v>2974</v>
      </c>
      <c r="E1300" s="3" t="s">
        <v>171</v>
      </c>
      <c r="F1300" t="s">
        <v>1565</v>
      </c>
      <c r="G1300" t="s">
        <v>1562</v>
      </c>
      <c r="H1300" s="7">
        <v>1.0000000000000002</v>
      </c>
      <c r="I1300">
        <v>30</v>
      </c>
    </row>
    <row r="1301" spans="1:9" ht="12" customHeight="1">
      <c r="A1301" t="s">
        <v>1090</v>
      </c>
      <c r="B1301" t="s">
        <v>1772</v>
      </c>
      <c r="C1301" s="1">
        <v>636</v>
      </c>
      <c r="D1301" s="1">
        <f t="shared" si="20"/>
        <v>636</v>
      </c>
      <c r="E1301" s="3" t="s">
        <v>17</v>
      </c>
      <c r="F1301" t="s">
        <v>1565</v>
      </c>
      <c r="G1301" t="s">
        <v>1562</v>
      </c>
      <c r="H1301" s="7">
        <v>0.125</v>
      </c>
      <c r="I1301">
        <v>34</v>
      </c>
    </row>
    <row r="1302" spans="1:9" ht="12" customHeight="1">
      <c r="A1302" t="s">
        <v>1090</v>
      </c>
      <c r="B1302" t="s">
        <v>1772</v>
      </c>
      <c r="C1302" s="1">
        <v>669</v>
      </c>
      <c r="D1302" s="1">
        <f t="shared" si="20"/>
        <v>669</v>
      </c>
      <c r="E1302" s="3" t="s">
        <v>18</v>
      </c>
      <c r="F1302" t="s">
        <v>1565</v>
      </c>
      <c r="G1302" t="s">
        <v>1562</v>
      </c>
      <c r="H1302" s="7">
        <v>0.125</v>
      </c>
      <c r="I1302">
        <v>30</v>
      </c>
    </row>
    <row r="1303" spans="1:9" ht="12" customHeight="1">
      <c r="A1303" t="s">
        <v>1090</v>
      </c>
      <c r="B1303" t="s">
        <v>1772</v>
      </c>
      <c r="C1303" s="1">
        <v>1762</v>
      </c>
      <c r="D1303" s="1">
        <f t="shared" si="20"/>
        <v>1762</v>
      </c>
      <c r="E1303" s="3" t="s">
        <v>35</v>
      </c>
      <c r="F1303" t="s">
        <v>1565</v>
      </c>
      <c r="G1303" t="s">
        <v>1562</v>
      </c>
      <c r="H1303" s="7">
        <v>1</v>
      </c>
      <c r="I1303">
        <v>180</v>
      </c>
    </row>
    <row r="1304" spans="1:9" ht="12" customHeight="1">
      <c r="A1304" t="s">
        <v>1090</v>
      </c>
      <c r="B1304" t="s">
        <v>1772</v>
      </c>
      <c r="C1304" s="1">
        <v>1764</v>
      </c>
      <c r="D1304" s="1">
        <f t="shared" si="20"/>
        <v>1764</v>
      </c>
      <c r="E1304" s="3" t="s">
        <v>36</v>
      </c>
      <c r="F1304" t="s">
        <v>1565</v>
      </c>
      <c r="G1304" t="s">
        <v>1562</v>
      </c>
      <c r="H1304" s="7">
        <v>0.99999999999999967</v>
      </c>
      <c r="I1304">
        <v>150</v>
      </c>
    </row>
    <row r="1305" spans="1:9" ht="12" customHeight="1">
      <c r="A1305" t="s">
        <v>1090</v>
      </c>
      <c r="B1305" t="s">
        <v>1772</v>
      </c>
      <c r="C1305" s="1">
        <v>4025</v>
      </c>
      <c r="D1305" s="1">
        <f t="shared" si="20"/>
        <v>4025</v>
      </c>
      <c r="E1305" s="3" t="s">
        <v>191</v>
      </c>
      <c r="F1305" t="s">
        <v>1565</v>
      </c>
      <c r="G1305" t="s">
        <v>1562</v>
      </c>
      <c r="H1305" s="7">
        <v>0.14999999999999997</v>
      </c>
      <c r="I1305">
        <v>18</v>
      </c>
    </row>
    <row r="1306" spans="1:9" ht="12" customHeight="1">
      <c r="A1306" t="s">
        <v>1090</v>
      </c>
      <c r="B1306" t="s">
        <v>1772</v>
      </c>
      <c r="C1306" s="1">
        <v>6423</v>
      </c>
      <c r="D1306" s="1">
        <f t="shared" si="20"/>
        <v>6423</v>
      </c>
      <c r="E1306" s="3" t="s">
        <v>160</v>
      </c>
      <c r="F1306" t="s">
        <v>1565</v>
      </c>
      <c r="G1306" t="s">
        <v>1562</v>
      </c>
      <c r="H1306" s="7">
        <v>1.0000000000000002</v>
      </c>
      <c r="I1306">
        <v>40</v>
      </c>
    </row>
    <row r="1307" spans="1:9" ht="12" customHeight="1">
      <c r="A1307" t="s">
        <v>1090</v>
      </c>
      <c r="B1307" t="s">
        <v>1772</v>
      </c>
      <c r="C1307" s="1">
        <v>6442</v>
      </c>
      <c r="D1307" s="1">
        <f t="shared" si="20"/>
        <v>6442</v>
      </c>
      <c r="E1307" s="3" t="s">
        <v>187</v>
      </c>
      <c r="F1307" t="s">
        <v>1565</v>
      </c>
      <c r="G1307" t="s">
        <v>1562</v>
      </c>
      <c r="H1307" s="7">
        <v>0.25</v>
      </c>
      <c r="I1307">
        <v>30</v>
      </c>
    </row>
    <row r="1308" spans="1:9" ht="12" customHeight="1">
      <c r="A1308" t="s">
        <v>1090</v>
      </c>
      <c r="B1308" t="s">
        <v>1772</v>
      </c>
      <c r="C1308" s="1">
        <v>6421</v>
      </c>
      <c r="D1308" s="1">
        <f t="shared" si="20"/>
        <v>6421</v>
      </c>
      <c r="E1308" s="3" t="s">
        <v>159</v>
      </c>
      <c r="F1308" t="s">
        <v>1565</v>
      </c>
      <c r="G1308" t="s">
        <v>1562</v>
      </c>
      <c r="H1308" s="7">
        <v>1</v>
      </c>
      <c r="I1308">
        <v>150</v>
      </c>
    </row>
    <row r="1309" spans="1:9" ht="12" customHeight="1">
      <c r="A1309" t="s">
        <v>1090</v>
      </c>
      <c r="B1309" t="s">
        <v>1772</v>
      </c>
      <c r="C1309" s="1">
        <v>6433</v>
      </c>
      <c r="D1309" s="1">
        <f t="shared" si="20"/>
        <v>6433</v>
      </c>
      <c r="E1309" s="3" t="s">
        <v>188</v>
      </c>
      <c r="F1309" t="s">
        <v>1565</v>
      </c>
      <c r="G1309" t="s">
        <v>1562</v>
      </c>
      <c r="H1309" s="7">
        <v>0.99999999999999989</v>
      </c>
      <c r="I1309" t="e">
        <v>#N/A</v>
      </c>
    </row>
    <row r="1310" spans="1:9" ht="12" customHeight="1">
      <c r="A1310" t="s">
        <v>1090</v>
      </c>
      <c r="B1310" t="s">
        <v>1772</v>
      </c>
      <c r="C1310" s="1">
        <v>9666</v>
      </c>
      <c r="D1310" s="1">
        <f t="shared" si="20"/>
        <v>9666</v>
      </c>
      <c r="E1310" s="3" t="s">
        <v>296</v>
      </c>
      <c r="F1310" t="s">
        <v>1565</v>
      </c>
      <c r="G1310" t="s">
        <v>1562</v>
      </c>
      <c r="H1310" s="7">
        <v>1</v>
      </c>
      <c r="I1310">
        <v>120</v>
      </c>
    </row>
    <row r="1311" spans="1:9" ht="12" customHeight="1">
      <c r="A1311" t="s">
        <v>1090</v>
      </c>
      <c r="B1311" t="s">
        <v>1772</v>
      </c>
      <c r="C1311" s="1">
        <v>9663</v>
      </c>
      <c r="D1311" s="1">
        <f t="shared" si="20"/>
        <v>9663</v>
      </c>
      <c r="E1311" s="3" t="s">
        <v>297</v>
      </c>
      <c r="F1311" t="s">
        <v>1565</v>
      </c>
      <c r="G1311" t="s">
        <v>1562</v>
      </c>
      <c r="H1311" s="7">
        <v>0.99999999999999989</v>
      </c>
      <c r="I1311" t="e">
        <v>#N/A</v>
      </c>
    </row>
    <row r="1312" spans="1:9" ht="12" customHeight="1">
      <c r="A1312" t="s">
        <v>1090</v>
      </c>
      <c r="B1312" t="s">
        <v>1772</v>
      </c>
      <c r="C1312" s="1">
        <v>9659</v>
      </c>
      <c r="D1312" s="1">
        <f t="shared" si="20"/>
        <v>9659</v>
      </c>
      <c r="E1312" s="3" t="s">
        <v>298</v>
      </c>
      <c r="F1312" t="s">
        <v>1565</v>
      </c>
      <c r="G1312" t="s">
        <v>1562</v>
      </c>
      <c r="H1312" s="7">
        <v>0.125</v>
      </c>
      <c r="I1312">
        <v>29</v>
      </c>
    </row>
    <row r="1313" spans="1:9" ht="12" customHeight="1">
      <c r="A1313" t="s">
        <v>1090</v>
      </c>
      <c r="B1313" t="s">
        <v>1772</v>
      </c>
      <c r="C1313" s="1">
        <v>9665</v>
      </c>
      <c r="D1313" s="1">
        <f t="shared" si="20"/>
        <v>9665</v>
      </c>
      <c r="E1313" s="3" t="s">
        <v>299</v>
      </c>
      <c r="F1313" t="s">
        <v>1565</v>
      </c>
      <c r="G1313" t="s">
        <v>1562</v>
      </c>
      <c r="H1313" s="7">
        <v>1</v>
      </c>
      <c r="I1313" t="e">
        <v>#N/A</v>
      </c>
    </row>
    <row r="1314" spans="1:9" ht="12" customHeight="1">
      <c r="A1314" t="s">
        <v>1090</v>
      </c>
      <c r="B1314" t="s">
        <v>1772</v>
      </c>
      <c r="C1314" s="1">
        <v>10350</v>
      </c>
      <c r="D1314" s="1">
        <f t="shared" si="20"/>
        <v>10350</v>
      </c>
      <c r="E1314" s="3" t="s">
        <v>362</v>
      </c>
      <c r="F1314" t="s">
        <v>1613</v>
      </c>
      <c r="G1314" t="s">
        <v>1562</v>
      </c>
      <c r="H1314" s="7">
        <v>0.125</v>
      </c>
      <c r="I1314">
        <v>120</v>
      </c>
    </row>
    <row r="1315" spans="1:9" ht="12" customHeight="1">
      <c r="A1315" t="s">
        <v>1090</v>
      </c>
      <c r="B1315" t="s">
        <v>1772</v>
      </c>
      <c r="C1315" s="1">
        <v>10445</v>
      </c>
      <c r="D1315" s="1">
        <f t="shared" si="20"/>
        <v>10445</v>
      </c>
      <c r="E1315" s="3" t="s">
        <v>370</v>
      </c>
      <c r="F1315" t="s">
        <v>1565</v>
      </c>
      <c r="G1315" t="s">
        <v>1562</v>
      </c>
      <c r="H1315" s="7">
        <v>1.0000000000000004</v>
      </c>
      <c r="I1315">
        <v>120</v>
      </c>
    </row>
    <row r="1316" spans="1:9" ht="12" customHeight="1">
      <c r="A1316" t="s">
        <v>1090</v>
      </c>
      <c r="B1316" t="s">
        <v>1772</v>
      </c>
      <c r="C1316" s="1">
        <v>10446</v>
      </c>
      <c r="D1316" s="1">
        <f t="shared" si="20"/>
        <v>10446</v>
      </c>
      <c r="E1316" s="3" t="s">
        <v>371</v>
      </c>
      <c r="F1316" t="s">
        <v>1565</v>
      </c>
      <c r="G1316" t="s">
        <v>1562</v>
      </c>
      <c r="H1316" s="7">
        <v>1</v>
      </c>
      <c r="I1316">
        <v>120</v>
      </c>
    </row>
    <row r="1317" spans="1:9" ht="12" customHeight="1">
      <c r="A1317" t="s">
        <v>1090</v>
      </c>
      <c r="B1317" t="s">
        <v>1772</v>
      </c>
      <c r="C1317" s="1">
        <v>10447</v>
      </c>
      <c r="D1317" s="1">
        <f t="shared" si="20"/>
        <v>10447</v>
      </c>
      <c r="E1317" s="3" t="s">
        <v>372</v>
      </c>
      <c r="F1317" t="s">
        <v>1565</v>
      </c>
      <c r="G1317" t="s">
        <v>1562</v>
      </c>
      <c r="H1317" s="7">
        <v>1</v>
      </c>
      <c r="I1317" t="e">
        <v>#N/A</v>
      </c>
    </row>
    <row r="1318" spans="1:9" ht="12" customHeight="1">
      <c r="A1318" t="s">
        <v>1090</v>
      </c>
      <c r="B1318" t="s">
        <v>1772</v>
      </c>
      <c r="C1318" s="1">
        <v>10448</v>
      </c>
      <c r="D1318" s="1">
        <f t="shared" si="20"/>
        <v>10448</v>
      </c>
      <c r="E1318" s="3" t="s">
        <v>373</v>
      </c>
      <c r="F1318" t="s">
        <v>1565</v>
      </c>
      <c r="G1318" t="s">
        <v>1562</v>
      </c>
      <c r="H1318" s="7">
        <v>0.99999999999999989</v>
      </c>
      <c r="I1318">
        <v>180</v>
      </c>
    </row>
    <row r="1319" spans="1:9" ht="12" customHeight="1">
      <c r="A1319" t="s">
        <v>1090</v>
      </c>
      <c r="B1319" t="s">
        <v>1772</v>
      </c>
      <c r="C1319" s="1">
        <v>10449</v>
      </c>
      <c r="D1319" s="1">
        <f t="shared" si="20"/>
        <v>10449</v>
      </c>
      <c r="E1319" s="3" t="s">
        <v>374</v>
      </c>
      <c r="F1319" t="s">
        <v>1565</v>
      </c>
      <c r="G1319" t="s">
        <v>1562</v>
      </c>
      <c r="H1319" s="7">
        <v>0.99999999999999989</v>
      </c>
      <c r="I1319" t="e">
        <v>#N/A</v>
      </c>
    </row>
    <row r="1320" spans="1:9" ht="12" customHeight="1">
      <c r="A1320" t="s">
        <v>1090</v>
      </c>
      <c r="B1320" t="s">
        <v>1772</v>
      </c>
      <c r="C1320" s="1">
        <v>10500</v>
      </c>
      <c r="D1320" s="1">
        <f t="shared" si="20"/>
        <v>10500</v>
      </c>
      <c r="E1320" s="3" t="s">
        <v>385</v>
      </c>
      <c r="F1320" t="s">
        <v>1565</v>
      </c>
      <c r="G1320" t="s">
        <v>1578</v>
      </c>
      <c r="H1320" s="7">
        <v>0.125</v>
      </c>
      <c r="I1320" t="e">
        <v>#N/A</v>
      </c>
    </row>
    <row r="1321" spans="1:9" ht="12" customHeight="1">
      <c r="A1321" t="s">
        <v>1090</v>
      </c>
      <c r="B1321" t="s">
        <v>1772</v>
      </c>
      <c r="C1321" s="1">
        <v>10501</v>
      </c>
      <c r="D1321" s="1">
        <f t="shared" si="20"/>
        <v>10501</v>
      </c>
      <c r="E1321" s="3" t="s">
        <v>386</v>
      </c>
      <c r="F1321" t="s">
        <v>1565</v>
      </c>
      <c r="G1321" t="s">
        <v>1578</v>
      </c>
      <c r="H1321" s="7">
        <v>0.125</v>
      </c>
      <c r="I1321" t="e">
        <v>#N/A</v>
      </c>
    </row>
    <row r="1322" spans="1:9" ht="12" customHeight="1">
      <c r="A1322" t="s">
        <v>1090</v>
      </c>
      <c r="B1322" t="s">
        <v>1772</v>
      </c>
      <c r="C1322" s="1">
        <v>10575</v>
      </c>
      <c r="D1322" s="1">
        <f t="shared" si="20"/>
        <v>10575</v>
      </c>
      <c r="E1322" s="3" t="s">
        <v>414</v>
      </c>
      <c r="F1322" t="s">
        <v>1565</v>
      </c>
      <c r="G1322" t="s">
        <v>1562</v>
      </c>
      <c r="H1322" s="7">
        <v>2</v>
      </c>
      <c r="I1322">
        <v>120</v>
      </c>
    </row>
    <row r="1323" spans="1:9" ht="12" customHeight="1">
      <c r="A1323" t="s">
        <v>1090</v>
      </c>
      <c r="B1323" t="s">
        <v>1772</v>
      </c>
      <c r="C1323" s="1">
        <v>10853</v>
      </c>
      <c r="D1323" s="1">
        <f t="shared" si="20"/>
        <v>10853</v>
      </c>
      <c r="E1323" s="3" t="s">
        <v>442</v>
      </c>
      <c r="F1323" t="s">
        <v>1565</v>
      </c>
      <c r="G1323" t="s">
        <v>1562</v>
      </c>
      <c r="H1323" s="7">
        <v>1</v>
      </c>
      <c r="I1323" t="e">
        <v>#N/A</v>
      </c>
    </row>
    <row r="1324" spans="1:9" ht="12" customHeight="1">
      <c r="A1324" t="s">
        <v>1090</v>
      </c>
      <c r="B1324" t="s">
        <v>1772</v>
      </c>
      <c r="C1324" s="1">
        <v>10854</v>
      </c>
      <c r="D1324" s="1">
        <f t="shared" si="20"/>
        <v>10854</v>
      </c>
      <c r="E1324" s="3" t="s">
        <v>443</v>
      </c>
      <c r="F1324" t="s">
        <v>1565</v>
      </c>
      <c r="G1324" t="s">
        <v>1562</v>
      </c>
      <c r="H1324" s="7">
        <v>1</v>
      </c>
      <c r="I1324" t="e">
        <v>#N/A</v>
      </c>
    </row>
    <row r="1325" spans="1:9" ht="12" customHeight="1">
      <c r="A1325" t="s">
        <v>1090</v>
      </c>
      <c r="B1325" t="s">
        <v>1772</v>
      </c>
      <c r="C1325" s="1">
        <v>10859</v>
      </c>
      <c r="D1325" s="1">
        <f t="shared" si="20"/>
        <v>10859</v>
      </c>
      <c r="E1325" s="3" t="s">
        <v>453</v>
      </c>
      <c r="F1325" t="s">
        <v>1565</v>
      </c>
      <c r="G1325" t="s">
        <v>1562</v>
      </c>
      <c r="H1325" s="7">
        <v>1</v>
      </c>
      <c r="I1325">
        <v>90</v>
      </c>
    </row>
    <row r="1326" spans="1:9" ht="12" customHeight="1">
      <c r="A1326" t="s">
        <v>1090</v>
      </c>
      <c r="B1326" t="s">
        <v>1772</v>
      </c>
      <c r="C1326" s="1">
        <v>10860</v>
      </c>
      <c r="D1326" s="1">
        <f t="shared" si="20"/>
        <v>10860</v>
      </c>
      <c r="E1326" s="3" t="s">
        <v>444</v>
      </c>
      <c r="F1326" t="s">
        <v>1565</v>
      </c>
      <c r="G1326" t="s">
        <v>1562</v>
      </c>
      <c r="H1326" s="7">
        <v>1</v>
      </c>
      <c r="I1326">
        <v>500</v>
      </c>
    </row>
    <row r="1327" spans="1:9" ht="12" customHeight="1">
      <c r="A1327" t="s">
        <v>1090</v>
      </c>
      <c r="B1327" t="s">
        <v>1772</v>
      </c>
      <c r="C1327" s="1">
        <v>11847</v>
      </c>
      <c r="D1327" s="1">
        <f t="shared" si="20"/>
        <v>11847</v>
      </c>
      <c r="E1327" s="3" t="s">
        <v>694</v>
      </c>
      <c r="F1327" t="s">
        <v>1565</v>
      </c>
      <c r="G1327" t="s">
        <v>1562</v>
      </c>
      <c r="H1327" s="7">
        <v>0.125</v>
      </c>
      <c r="I1327">
        <v>21</v>
      </c>
    </row>
    <row r="1328" spans="1:9" ht="12" customHeight="1">
      <c r="A1328" t="s">
        <v>1090</v>
      </c>
      <c r="B1328" t="s">
        <v>1772</v>
      </c>
      <c r="C1328" s="1" t="s">
        <v>1091</v>
      </c>
      <c r="D1328" s="1">
        <f t="shared" si="20"/>
        <v>37</v>
      </c>
      <c r="E1328" s="3" t="s">
        <v>1092</v>
      </c>
      <c r="F1328" t="s">
        <v>1565</v>
      </c>
      <c r="G1328" t="s">
        <v>1562</v>
      </c>
      <c r="H1328" s="7">
        <v>0.05</v>
      </c>
      <c r="I1328">
        <v>120</v>
      </c>
    </row>
    <row r="1329" spans="1:9" ht="12" customHeight="1">
      <c r="A1329" t="s">
        <v>1090</v>
      </c>
      <c r="B1329" t="s">
        <v>1772</v>
      </c>
      <c r="C1329" s="1" t="s">
        <v>1093</v>
      </c>
      <c r="D1329" s="1">
        <f t="shared" si="20"/>
        <v>4799</v>
      </c>
      <c r="E1329" s="3" t="s">
        <v>1094</v>
      </c>
      <c r="F1329" t="s">
        <v>1565</v>
      </c>
      <c r="G1329" t="s">
        <v>1562</v>
      </c>
      <c r="H1329" s="7">
        <v>0.1</v>
      </c>
      <c r="I1329">
        <v>120</v>
      </c>
    </row>
    <row r="1330" spans="1:9" ht="12" customHeight="1">
      <c r="A1330" t="s">
        <v>1090</v>
      </c>
      <c r="B1330" t="s">
        <v>1772</v>
      </c>
      <c r="C1330" s="1">
        <v>10365</v>
      </c>
      <c r="D1330" s="1">
        <f t="shared" si="20"/>
        <v>10365</v>
      </c>
      <c r="E1330" s="3" t="s">
        <v>1095</v>
      </c>
      <c r="F1330" t="s">
        <v>1565</v>
      </c>
      <c r="G1330" t="s">
        <v>1562</v>
      </c>
      <c r="H1330" s="7">
        <v>0.15000000000000002</v>
      </c>
      <c r="I1330">
        <v>180</v>
      </c>
    </row>
    <row r="1331" spans="1:9" ht="12" customHeight="1">
      <c r="A1331" t="s">
        <v>1090</v>
      </c>
      <c r="B1331" t="s">
        <v>1772</v>
      </c>
      <c r="C1331" s="1" t="s">
        <v>1096</v>
      </c>
      <c r="D1331" s="1">
        <f t="shared" si="20"/>
        <v>6091</v>
      </c>
      <c r="E1331" s="3" t="s">
        <v>1097</v>
      </c>
      <c r="F1331" t="s">
        <v>1565</v>
      </c>
      <c r="G1331" t="s">
        <v>1562</v>
      </c>
      <c r="H1331" s="7">
        <v>0.15999999999999981</v>
      </c>
      <c r="I1331">
        <v>270</v>
      </c>
    </row>
    <row r="1332" spans="1:9" ht="12" customHeight="1">
      <c r="A1332" t="s">
        <v>1090</v>
      </c>
      <c r="B1332" t="s">
        <v>1772</v>
      </c>
      <c r="C1332" s="1" t="s">
        <v>1098</v>
      </c>
      <c r="D1332" s="1">
        <f t="shared" si="20"/>
        <v>169</v>
      </c>
      <c r="E1332" s="3" t="s">
        <v>1099</v>
      </c>
      <c r="F1332" t="s">
        <v>1565</v>
      </c>
      <c r="G1332" t="s">
        <v>1562</v>
      </c>
      <c r="H1332" s="7">
        <v>0.08</v>
      </c>
      <c r="I1332">
        <v>270</v>
      </c>
    </row>
    <row r="1333" spans="1:9" ht="12" customHeight="1">
      <c r="A1333" t="s">
        <v>1090</v>
      </c>
      <c r="B1333" t="s">
        <v>1772</v>
      </c>
      <c r="C1333" s="1" t="s">
        <v>1100</v>
      </c>
      <c r="D1333" s="1">
        <f t="shared" si="20"/>
        <v>170</v>
      </c>
      <c r="E1333" s="3" t="s">
        <v>1101</v>
      </c>
      <c r="F1333" t="s">
        <v>1565</v>
      </c>
      <c r="G1333" t="s">
        <v>1562</v>
      </c>
      <c r="H1333" s="7">
        <v>0.25</v>
      </c>
      <c r="I1333">
        <v>270</v>
      </c>
    </row>
    <row r="1334" spans="1:9" ht="12" customHeight="1">
      <c r="A1334" t="s">
        <v>1090</v>
      </c>
      <c r="B1334" t="s">
        <v>1772</v>
      </c>
      <c r="C1334" s="1" t="s">
        <v>1102</v>
      </c>
      <c r="D1334" s="1">
        <f t="shared" si="20"/>
        <v>6092</v>
      </c>
      <c r="E1334" s="3" t="s">
        <v>1103</v>
      </c>
      <c r="F1334" t="s">
        <v>1565</v>
      </c>
      <c r="G1334" t="s">
        <v>1562</v>
      </c>
      <c r="H1334" s="7">
        <v>0.16000000000000017</v>
      </c>
      <c r="I1334">
        <v>270</v>
      </c>
    </row>
    <row r="1335" spans="1:9" ht="12" customHeight="1">
      <c r="A1335" t="s">
        <v>1090</v>
      </c>
      <c r="B1335" t="s">
        <v>1772</v>
      </c>
      <c r="C1335" s="1">
        <v>10367</v>
      </c>
      <c r="D1335" s="1">
        <f t="shared" si="20"/>
        <v>10367</v>
      </c>
      <c r="E1335" s="3" t="s">
        <v>1104</v>
      </c>
      <c r="F1335" t="s">
        <v>1565</v>
      </c>
      <c r="G1335" t="s">
        <v>1562</v>
      </c>
      <c r="H1335" s="7">
        <v>4.9999999999999996E-2</v>
      </c>
      <c r="I1335">
        <v>120</v>
      </c>
    </row>
    <row r="1336" spans="1:9" ht="12" customHeight="1">
      <c r="A1336" t="s">
        <v>1090</v>
      </c>
      <c r="B1336" t="s">
        <v>1772</v>
      </c>
      <c r="C1336" s="1">
        <v>10366</v>
      </c>
      <c r="D1336" s="1">
        <f t="shared" si="20"/>
        <v>10366</v>
      </c>
      <c r="E1336" s="3" t="s">
        <v>1105</v>
      </c>
      <c r="F1336" t="s">
        <v>1565</v>
      </c>
      <c r="G1336" t="s">
        <v>1562</v>
      </c>
      <c r="H1336" s="7">
        <v>0.15</v>
      </c>
      <c r="I1336">
        <v>180</v>
      </c>
    </row>
    <row r="1337" spans="1:9" ht="12" customHeight="1">
      <c r="A1337" t="s">
        <v>1090</v>
      </c>
      <c r="B1337" t="s">
        <v>1772</v>
      </c>
      <c r="C1337" s="1" t="s">
        <v>1106</v>
      </c>
      <c r="D1337" s="1">
        <f t="shared" si="20"/>
        <v>6093</v>
      </c>
      <c r="E1337" s="3" t="s">
        <v>1107</v>
      </c>
      <c r="F1337" t="s">
        <v>1565</v>
      </c>
      <c r="G1337" t="s">
        <v>1562</v>
      </c>
      <c r="H1337" s="7">
        <v>0.16000000000000009</v>
      </c>
      <c r="I1337">
        <v>270</v>
      </c>
    </row>
    <row r="1338" spans="1:9" ht="12" customHeight="1">
      <c r="A1338" t="s">
        <v>1090</v>
      </c>
      <c r="B1338" t="s">
        <v>1772</v>
      </c>
      <c r="C1338" s="1" t="s">
        <v>1108</v>
      </c>
      <c r="D1338" s="1">
        <f t="shared" si="20"/>
        <v>6737</v>
      </c>
      <c r="E1338" s="3" t="s">
        <v>1109</v>
      </c>
      <c r="F1338" t="s">
        <v>1565</v>
      </c>
      <c r="G1338" t="s">
        <v>1562</v>
      </c>
      <c r="H1338" s="7">
        <v>7.9999999999999988E-2</v>
      </c>
      <c r="I1338">
        <v>120</v>
      </c>
    </row>
    <row r="1339" spans="1:9" ht="12" customHeight="1">
      <c r="A1339" t="s">
        <v>1627</v>
      </c>
      <c r="B1339" t="s">
        <v>1628</v>
      </c>
      <c r="C1339" s="1">
        <v>11414</v>
      </c>
      <c r="D1339" s="1">
        <f t="shared" si="20"/>
        <v>11414</v>
      </c>
      <c r="E1339" t="s">
        <v>616</v>
      </c>
      <c r="F1339" t="s">
        <v>1571</v>
      </c>
      <c r="G1339" t="s">
        <v>1562</v>
      </c>
      <c r="H1339" s="7">
        <v>0.5</v>
      </c>
      <c r="I1339">
        <v>120</v>
      </c>
    </row>
    <row r="1340" spans="1:9" ht="12" customHeight="1">
      <c r="A1340" t="s">
        <v>1627</v>
      </c>
      <c r="B1340" t="s">
        <v>1628</v>
      </c>
      <c r="C1340" s="1">
        <v>11415</v>
      </c>
      <c r="D1340" s="1">
        <f t="shared" si="20"/>
        <v>11415</v>
      </c>
      <c r="E1340" t="s">
        <v>617</v>
      </c>
      <c r="F1340" t="s">
        <v>1571</v>
      </c>
      <c r="G1340" t="s">
        <v>1562</v>
      </c>
      <c r="H1340" s="7">
        <v>1.0000000000000002</v>
      </c>
      <c r="I1340">
        <v>90</v>
      </c>
    </row>
    <row r="1341" spans="1:9" ht="12" customHeight="1">
      <c r="A1341" t="s">
        <v>1627</v>
      </c>
      <c r="B1341" t="s">
        <v>1628</v>
      </c>
      <c r="C1341" s="1">
        <v>11416</v>
      </c>
      <c r="D1341" s="1">
        <f t="shared" si="20"/>
        <v>11416</v>
      </c>
      <c r="E1341" t="s">
        <v>618</v>
      </c>
      <c r="F1341" t="s">
        <v>1571</v>
      </c>
      <c r="G1341" t="s">
        <v>1562</v>
      </c>
      <c r="H1341" s="7">
        <v>0.99999999999999911</v>
      </c>
      <c r="I1341">
        <v>210</v>
      </c>
    </row>
    <row r="1342" spans="1:9" ht="12" customHeight="1">
      <c r="A1342" t="s">
        <v>1627</v>
      </c>
      <c r="B1342" t="s">
        <v>1628</v>
      </c>
      <c r="C1342" s="1">
        <v>11422</v>
      </c>
      <c r="D1342" s="1">
        <f t="shared" si="20"/>
        <v>11422</v>
      </c>
      <c r="E1342" t="s">
        <v>619</v>
      </c>
      <c r="F1342" t="s">
        <v>1571</v>
      </c>
      <c r="G1342" t="s">
        <v>1562</v>
      </c>
      <c r="H1342" s="7">
        <v>0.99999999999999978</v>
      </c>
      <c r="I1342">
        <v>240</v>
      </c>
    </row>
    <row r="1343" spans="1:9" ht="12" customHeight="1">
      <c r="A1343" t="s">
        <v>1627</v>
      </c>
      <c r="B1343" t="s">
        <v>1628</v>
      </c>
      <c r="C1343" s="1">
        <v>11423</v>
      </c>
      <c r="D1343" s="1">
        <f t="shared" si="20"/>
        <v>11423</v>
      </c>
      <c r="E1343" t="s">
        <v>781</v>
      </c>
      <c r="F1343" t="s">
        <v>1571</v>
      </c>
      <c r="G1343" t="s">
        <v>1562</v>
      </c>
      <c r="H1343" s="7">
        <v>1</v>
      </c>
      <c r="I1343">
        <v>240</v>
      </c>
    </row>
    <row r="1344" spans="1:9" ht="12" customHeight="1">
      <c r="A1344" t="s">
        <v>1627</v>
      </c>
      <c r="B1344" t="s">
        <v>1628</v>
      </c>
      <c r="C1344" s="1">
        <v>11848</v>
      </c>
      <c r="D1344" s="1">
        <f t="shared" si="20"/>
        <v>11848</v>
      </c>
      <c r="E1344" t="s">
        <v>695</v>
      </c>
      <c r="F1344" t="s">
        <v>1571</v>
      </c>
      <c r="G1344" t="s">
        <v>1562</v>
      </c>
      <c r="H1344" s="7">
        <v>0.99999999999999978</v>
      </c>
      <c r="I1344">
        <v>90</v>
      </c>
    </row>
    <row r="1345" spans="1:9" ht="12" customHeight="1">
      <c r="A1345" t="s">
        <v>1474</v>
      </c>
      <c r="B1345" t="s">
        <v>1644</v>
      </c>
      <c r="C1345" s="1">
        <v>10813</v>
      </c>
      <c r="D1345" s="1">
        <f t="shared" si="20"/>
        <v>10813</v>
      </c>
      <c r="E1345" t="s">
        <v>1475</v>
      </c>
      <c r="F1345" t="s">
        <v>1589</v>
      </c>
      <c r="G1345" t="s">
        <v>1569</v>
      </c>
      <c r="H1345" s="7">
        <v>7.5000000000000011E-2</v>
      </c>
      <c r="I1345">
        <v>420</v>
      </c>
    </row>
    <row r="1346" spans="1:9" ht="12" customHeight="1">
      <c r="A1346" t="s">
        <v>1474</v>
      </c>
      <c r="B1346" t="s">
        <v>1644</v>
      </c>
      <c r="C1346" s="1">
        <v>10814</v>
      </c>
      <c r="D1346" s="1">
        <f t="shared" si="20"/>
        <v>10814</v>
      </c>
      <c r="E1346" s="3" t="s">
        <v>1476</v>
      </c>
      <c r="F1346" t="s">
        <v>1589</v>
      </c>
      <c r="G1346" t="s">
        <v>1569</v>
      </c>
      <c r="H1346" s="7">
        <v>7.4999999999999997E-2</v>
      </c>
      <c r="I1346">
        <v>420</v>
      </c>
    </row>
    <row r="1347" spans="1:9" ht="12" customHeight="1">
      <c r="A1347" t="s">
        <v>1474</v>
      </c>
      <c r="B1347" t="s">
        <v>1644</v>
      </c>
      <c r="C1347" s="1">
        <v>11164</v>
      </c>
      <c r="D1347" s="1">
        <f t="shared" si="20"/>
        <v>11164</v>
      </c>
      <c r="E1347" t="s">
        <v>1477</v>
      </c>
      <c r="F1347" t="s">
        <v>1589</v>
      </c>
      <c r="G1347" t="s">
        <v>1569</v>
      </c>
      <c r="H1347" s="7">
        <v>0.17004877887034919</v>
      </c>
      <c r="I1347" t="e">
        <v>#N/A</v>
      </c>
    </row>
    <row r="1348" spans="1:9" ht="12" customHeight="1">
      <c r="A1348" t="s">
        <v>1474</v>
      </c>
      <c r="B1348" t="s">
        <v>1644</v>
      </c>
      <c r="C1348" s="1">
        <v>10815</v>
      </c>
      <c r="D1348" s="1">
        <f t="shared" si="20"/>
        <v>10815</v>
      </c>
      <c r="E1348" s="3" t="s">
        <v>1478</v>
      </c>
      <c r="F1348" t="s">
        <v>1589</v>
      </c>
      <c r="G1348" t="s">
        <v>1569</v>
      </c>
      <c r="H1348" s="7">
        <v>7.4999999999999997E-2</v>
      </c>
      <c r="I1348">
        <v>420</v>
      </c>
    </row>
    <row r="1349" spans="1:9" ht="12" customHeight="1">
      <c r="A1349" t="s">
        <v>1474</v>
      </c>
      <c r="B1349" t="s">
        <v>1644</v>
      </c>
      <c r="C1349" s="1">
        <v>11163</v>
      </c>
      <c r="D1349" s="1">
        <f t="shared" si="20"/>
        <v>11163</v>
      </c>
      <c r="E1349" t="s">
        <v>1479</v>
      </c>
      <c r="F1349" t="s">
        <v>1589</v>
      </c>
      <c r="G1349" t="s">
        <v>1569</v>
      </c>
      <c r="H1349" s="7">
        <v>0.17564654412835112</v>
      </c>
      <c r="I1349" t="e">
        <v>#N/A</v>
      </c>
    </row>
    <row r="1350" spans="1:9" ht="12" customHeight="1">
      <c r="A1350" t="s">
        <v>1474</v>
      </c>
      <c r="B1350" t="s">
        <v>1644</v>
      </c>
      <c r="C1350" s="1">
        <v>10816</v>
      </c>
      <c r="D1350" s="1">
        <f t="shared" si="20"/>
        <v>10816</v>
      </c>
      <c r="E1350" s="3" t="s">
        <v>1480</v>
      </c>
      <c r="F1350" t="s">
        <v>1589</v>
      </c>
      <c r="G1350" t="s">
        <v>1569</v>
      </c>
      <c r="H1350" s="7">
        <v>9.9999999999999992E-2</v>
      </c>
      <c r="I1350">
        <v>360</v>
      </c>
    </row>
    <row r="1351" spans="1:9" ht="12" customHeight="1">
      <c r="A1351" t="s">
        <v>1474</v>
      </c>
      <c r="B1351" t="s">
        <v>1644</v>
      </c>
      <c r="C1351" s="1" t="s">
        <v>1481</v>
      </c>
      <c r="D1351" s="1">
        <f t="shared" si="20"/>
        <v>12863</v>
      </c>
      <c r="E1351" s="3" t="s">
        <v>1482</v>
      </c>
      <c r="F1351" t="s">
        <v>1589</v>
      </c>
      <c r="G1351" t="s">
        <v>1569</v>
      </c>
      <c r="H1351" s="7">
        <v>0.1</v>
      </c>
      <c r="I1351">
        <v>360</v>
      </c>
    </row>
    <row r="1352" spans="1:9" ht="12" customHeight="1">
      <c r="A1352" t="s">
        <v>1474</v>
      </c>
      <c r="B1352" t="s">
        <v>1644</v>
      </c>
      <c r="C1352" s="1">
        <v>10817</v>
      </c>
      <c r="D1352" s="1">
        <f t="shared" si="20"/>
        <v>10817</v>
      </c>
      <c r="E1352" s="3" t="s">
        <v>1483</v>
      </c>
      <c r="F1352" t="s">
        <v>1589</v>
      </c>
      <c r="G1352" t="s">
        <v>1569</v>
      </c>
      <c r="H1352" s="7">
        <v>0.1</v>
      </c>
      <c r="I1352">
        <v>360</v>
      </c>
    </row>
    <row r="1353" spans="1:9" ht="12" customHeight="1">
      <c r="A1353" t="s">
        <v>1474</v>
      </c>
      <c r="B1353" t="s">
        <v>1644</v>
      </c>
      <c r="C1353" s="1">
        <v>10818</v>
      </c>
      <c r="D1353" s="1">
        <f t="shared" si="20"/>
        <v>10818</v>
      </c>
      <c r="E1353" s="3" t="s">
        <v>1484</v>
      </c>
      <c r="F1353" t="s">
        <v>1589</v>
      </c>
      <c r="G1353" t="s">
        <v>1569</v>
      </c>
      <c r="H1353" s="7">
        <v>0.1</v>
      </c>
      <c r="I1353">
        <v>365</v>
      </c>
    </row>
    <row r="1354" spans="1:9" ht="12" customHeight="1">
      <c r="A1354" t="s">
        <v>1474</v>
      </c>
      <c r="B1354" t="s">
        <v>1644</v>
      </c>
      <c r="C1354" s="1">
        <v>10819</v>
      </c>
      <c r="D1354" s="1">
        <f t="shared" si="20"/>
        <v>10819</v>
      </c>
      <c r="E1354" s="3" t="s">
        <v>1485</v>
      </c>
      <c r="F1354" t="s">
        <v>1589</v>
      </c>
      <c r="G1354" t="s">
        <v>1569</v>
      </c>
      <c r="H1354" s="7">
        <v>9.9999999999999992E-2</v>
      </c>
      <c r="I1354">
        <v>360</v>
      </c>
    </row>
    <row r="1355" spans="1:9" ht="12" customHeight="1">
      <c r="A1355" t="s">
        <v>1474</v>
      </c>
      <c r="B1355" t="s">
        <v>1644</v>
      </c>
      <c r="C1355" s="1" t="s">
        <v>1486</v>
      </c>
      <c r="D1355" s="1">
        <f t="shared" si="20"/>
        <v>12864</v>
      </c>
      <c r="E1355" s="3" t="s">
        <v>1487</v>
      </c>
      <c r="F1355" t="s">
        <v>1589</v>
      </c>
      <c r="G1355" t="s">
        <v>1569</v>
      </c>
      <c r="H1355" s="7">
        <v>0.1</v>
      </c>
      <c r="I1355">
        <v>360</v>
      </c>
    </row>
    <row r="1356" spans="1:9" ht="12" customHeight="1">
      <c r="C1356"/>
      <c r="D1356"/>
    </row>
    <row r="1357" spans="1:9" ht="12" customHeight="1">
      <c r="C1357"/>
      <c r="D1357"/>
    </row>
    <row r="1358" spans="1:9" ht="12" customHeight="1">
      <c r="C1358"/>
      <c r="D1358"/>
    </row>
    <row r="1359" spans="1:9" ht="12" customHeight="1">
      <c r="C1359"/>
      <c r="D1359"/>
    </row>
    <row r="1360" spans="1:9" ht="12" customHeight="1">
      <c r="C1360"/>
      <c r="D1360"/>
    </row>
    <row r="1361" spans="3:4" ht="12" customHeight="1">
      <c r="C1361"/>
      <c r="D1361"/>
    </row>
    <row r="1362" spans="3:4" ht="12" customHeight="1">
      <c r="C1362"/>
      <c r="D1362"/>
    </row>
    <row r="1363" spans="3:4" ht="12" customHeight="1">
      <c r="C1363"/>
      <c r="D1363"/>
    </row>
    <row r="1364" spans="3:4" ht="12" customHeight="1">
      <c r="C1364"/>
      <c r="D1364"/>
    </row>
    <row r="1365" spans="3:4" ht="12" customHeight="1">
      <c r="C1365"/>
      <c r="D1365"/>
    </row>
    <row r="1366" spans="3:4" ht="12" customHeight="1">
      <c r="C1366"/>
      <c r="D1366"/>
    </row>
    <row r="1367" spans="3:4" ht="12" customHeight="1">
      <c r="C1367"/>
      <c r="D1367"/>
    </row>
    <row r="1368" spans="3:4" ht="12" customHeight="1">
      <c r="C1368"/>
      <c r="D1368"/>
    </row>
    <row r="1369" spans="3:4" ht="12" customHeight="1">
      <c r="C1369"/>
      <c r="D1369"/>
    </row>
    <row r="1370" spans="3:4" ht="12" customHeight="1">
      <c r="C1370"/>
      <c r="D1370"/>
    </row>
    <row r="1371" spans="3:4" ht="12" customHeight="1">
      <c r="C1371"/>
      <c r="D1371"/>
    </row>
    <row r="1372" spans="3:4" ht="12" customHeight="1">
      <c r="C1372"/>
      <c r="D1372"/>
    </row>
    <row r="1373" spans="3:4" ht="12" customHeight="1">
      <c r="C1373"/>
      <c r="D1373"/>
    </row>
    <row r="1374" spans="3:4" ht="12" customHeight="1">
      <c r="C1374"/>
      <c r="D1374"/>
    </row>
    <row r="1375" spans="3:4" ht="12" customHeight="1">
      <c r="C1375"/>
      <c r="D1375"/>
    </row>
    <row r="1376" spans="3:4" ht="12" customHeight="1">
      <c r="C1376"/>
      <c r="D1376"/>
    </row>
    <row r="1377" spans="3:4" ht="12" customHeight="1">
      <c r="C1377"/>
      <c r="D1377"/>
    </row>
    <row r="1378" spans="3:4" ht="12" customHeight="1">
      <c r="C1378"/>
      <c r="D1378"/>
    </row>
    <row r="1379" spans="3:4" ht="12" customHeight="1">
      <c r="C1379"/>
      <c r="D1379"/>
    </row>
    <row r="1380" spans="3:4" ht="12" customHeight="1">
      <c r="C1380"/>
      <c r="D1380"/>
    </row>
    <row r="1381" spans="3:4" ht="12" customHeight="1">
      <c r="C1381"/>
      <c r="D1381"/>
    </row>
    <row r="1382" spans="3:4" ht="12" customHeight="1">
      <c r="C1382"/>
      <c r="D1382"/>
    </row>
    <row r="1383" spans="3:4" ht="12" customHeight="1">
      <c r="C1383"/>
      <c r="D1383"/>
    </row>
    <row r="1384" spans="3:4" ht="12" customHeight="1">
      <c r="C1384"/>
      <c r="D1384"/>
    </row>
    <row r="1385" spans="3:4" ht="12" customHeight="1">
      <c r="C1385"/>
      <c r="D1385"/>
    </row>
    <row r="1386" spans="3:4" ht="12" customHeight="1">
      <c r="C1386"/>
      <c r="D1386"/>
    </row>
    <row r="1387" spans="3:4" ht="12" customHeight="1">
      <c r="C1387"/>
      <c r="D1387"/>
    </row>
    <row r="1388" spans="3:4" ht="12" customHeight="1">
      <c r="C1388"/>
      <c r="D1388"/>
    </row>
    <row r="1389" spans="3:4" ht="12" customHeight="1">
      <c r="C1389"/>
      <c r="D1389"/>
    </row>
    <row r="1390" spans="3:4" ht="12" customHeight="1">
      <c r="C1390"/>
      <c r="D1390"/>
    </row>
    <row r="1391" spans="3:4" ht="12" customHeight="1">
      <c r="C1391"/>
      <c r="D1391"/>
    </row>
    <row r="1392" spans="3:4" ht="12" customHeight="1">
      <c r="C1392"/>
      <c r="D1392"/>
    </row>
    <row r="1393" spans="3:4" ht="12" customHeight="1">
      <c r="C1393"/>
      <c r="D1393"/>
    </row>
    <row r="1394" spans="3:4" ht="12" customHeight="1">
      <c r="C1394"/>
      <c r="D1394"/>
    </row>
    <row r="1395" spans="3:4" ht="12" customHeight="1">
      <c r="C1395"/>
      <c r="D1395"/>
    </row>
    <row r="1396" spans="3:4" ht="12" customHeight="1">
      <c r="C1396"/>
      <c r="D1396"/>
    </row>
    <row r="1397" spans="3:4" ht="12" customHeight="1">
      <c r="C1397"/>
      <c r="D1397"/>
    </row>
    <row r="1398" spans="3:4" ht="12" customHeight="1">
      <c r="C1398"/>
      <c r="D1398"/>
    </row>
    <row r="1399" spans="3:4" ht="12" customHeight="1">
      <c r="C1399"/>
      <c r="D1399"/>
    </row>
    <row r="1400" spans="3:4" ht="12" customHeight="1">
      <c r="C1400"/>
      <c r="D1400"/>
    </row>
    <row r="1401" spans="3:4" ht="12" customHeight="1">
      <c r="C1401"/>
      <c r="D1401"/>
    </row>
    <row r="1402" spans="3:4" ht="12" customHeight="1">
      <c r="C1402"/>
      <c r="D1402"/>
    </row>
    <row r="1403" spans="3:4" ht="12" customHeight="1">
      <c r="C1403"/>
      <c r="D1403"/>
    </row>
    <row r="1404" spans="3:4" ht="12" customHeight="1">
      <c r="C1404"/>
      <c r="D1404"/>
    </row>
    <row r="1405" spans="3:4" ht="12" customHeight="1">
      <c r="C1405"/>
      <c r="D1405"/>
    </row>
    <row r="1406" spans="3:4" ht="12" customHeight="1">
      <c r="C1406"/>
      <c r="D1406"/>
    </row>
    <row r="1407" spans="3:4" ht="12" customHeight="1">
      <c r="C1407"/>
      <c r="D1407"/>
    </row>
    <row r="1408" spans="3:4" ht="12" customHeight="1">
      <c r="C1408"/>
      <c r="D1408"/>
    </row>
    <row r="1409" spans="3:4" ht="12" customHeight="1">
      <c r="C1409"/>
      <c r="D1409"/>
    </row>
    <row r="1410" spans="3:4" ht="12" customHeight="1">
      <c r="C1410"/>
      <c r="D1410"/>
    </row>
    <row r="1411" spans="3:4" ht="12" customHeight="1">
      <c r="C1411"/>
      <c r="D1411"/>
    </row>
    <row r="1412" spans="3:4" ht="12" customHeight="1">
      <c r="C1412"/>
      <c r="D1412"/>
    </row>
    <row r="1413" spans="3:4" ht="12" customHeight="1">
      <c r="C1413"/>
      <c r="D1413"/>
    </row>
    <row r="1414" spans="3:4" ht="12" customHeight="1">
      <c r="C1414"/>
      <c r="D1414"/>
    </row>
    <row r="1415" spans="3:4" ht="12" customHeight="1">
      <c r="C1415"/>
      <c r="D1415"/>
    </row>
    <row r="1416" spans="3:4" ht="12" customHeight="1">
      <c r="C1416"/>
      <c r="D1416"/>
    </row>
    <row r="1417" spans="3:4" ht="12" customHeight="1">
      <c r="C1417"/>
      <c r="D1417"/>
    </row>
    <row r="1418" spans="3:4" ht="12" customHeight="1">
      <c r="C1418"/>
      <c r="D1418"/>
    </row>
    <row r="1419" spans="3:4" ht="12" customHeight="1">
      <c r="C1419"/>
      <c r="D1419"/>
    </row>
    <row r="1420" spans="3:4" ht="12" customHeight="1">
      <c r="C1420"/>
      <c r="D1420"/>
    </row>
    <row r="1421" spans="3:4" ht="12" customHeight="1">
      <c r="C1421"/>
      <c r="D1421"/>
    </row>
    <row r="1422" spans="3:4" ht="12" customHeight="1">
      <c r="C1422"/>
      <c r="D1422"/>
    </row>
    <row r="1423" spans="3:4" ht="12" customHeight="1">
      <c r="C1423"/>
      <c r="D1423"/>
    </row>
    <row r="1424" spans="3:4" ht="12" customHeight="1">
      <c r="C1424"/>
      <c r="D1424"/>
    </row>
    <row r="1425" spans="3:4" ht="12" customHeight="1">
      <c r="C1425"/>
      <c r="D1425"/>
    </row>
    <row r="1426" spans="3:4" ht="12" customHeight="1">
      <c r="C1426"/>
      <c r="D1426"/>
    </row>
    <row r="1427" spans="3:4" ht="12" customHeight="1">
      <c r="C1427"/>
      <c r="D1427"/>
    </row>
    <row r="1428" spans="3:4" ht="12" customHeight="1">
      <c r="C1428"/>
      <c r="D1428"/>
    </row>
    <row r="1429" spans="3:4" ht="12" customHeight="1">
      <c r="C1429"/>
      <c r="D1429"/>
    </row>
    <row r="1430" spans="3:4" ht="12" customHeight="1">
      <c r="C1430"/>
      <c r="D1430"/>
    </row>
    <row r="1431" spans="3:4" ht="12" customHeight="1">
      <c r="C1431"/>
      <c r="D1431"/>
    </row>
    <row r="1432" spans="3:4" ht="12" customHeight="1">
      <c r="C1432"/>
      <c r="D1432"/>
    </row>
    <row r="1433" spans="3:4" ht="12" customHeight="1">
      <c r="C1433"/>
      <c r="D1433"/>
    </row>
    <row r="1434" spans="3:4" ht="12" customHeight="1">
      <c r="C1434"/>
      <c r="D1434"/>
    </row>
    <row r="1435" spans="3:4" ht="12" customHeight="1">
      <c r="C1435"/>
      <c r="D1435"/>
    </row>
    <row r="1436" spans="3:4" ht="12" customHeight="1">
      <c r="C1436"/>
      <c r="D1436"/>
    </row>
    <row r="1437" spans="3:4" ht="12" customHeight="1">
      <c r="C1437"/>
      <c r="D1437"/>
    </row>
    <row r="1438" spans="3:4" ht="12" customHeight="1">
      <c r="C1438"/>
      <c r="D1438"/>
    </row>
    <row r="1439" spans="3:4" ht="12" customHeight="1">
      <c r="C1439"/>
      <c r="D1439"/>
    </row>
    <row r="1440" spans="3:4" ht="12" customHeight="1">
      <c r="C1440"/>
      <c r="D1440"/>
    </row>
    <row r="1441" spans="3:4" ht="12" customHeight="1">
      <c r="C1441"/>
      <c r="D1441"/>
    </row>
    <row r="1442" spans="3:4" ht="12" customHeight="1">
      <c r="C1442"/>
      <c r="D1442"/>
    </row>
    <row r="1443" spans="3:4" ht="12" customHeight="1">
      <c r="C1443"/>
      <c r="D1443"/>
    </row>
    <row r="1444" spans="3:4" ht="12" customHeight="1">
      <c r="C1444"/>
      <c r="D1444"/>
    </row>
    <row r="1445" spans="3:4" ht="12" customHeight="1">
      <c r="C1445"/>
      <c r="D1445"/>
    </row>
    <row r="1446" spans="3:4" ht="12" customHeight="1">
      <c r="C1446"/>
      <c r="D1446"/>
    </row>
    <row r="1447" spans="3:4" ht="12" customHeight="1">
      <c r="C1447"/>
      <c r="D1447"/>
    </row>
    <row r="1448" spans="3:4" ht="12" customHeight="1">
      <c r="C1448"/>
      <c r="D1448"/>
    </row>
    <row r="1449" spans="3:4" ht="12" customHeight="1">
      <c r="C1449"/>
      <c r="D1449"/>
    </row>
    <row r="1450" spans="3:4" ht="12" customHeight="1">
      <c r="C1450"/>
      <c r="D1450"/>
    </row>
    <row r="1451" spans="3:4" ht="12" customHeight="1">
      <c r="C1451"/>
      <c r="D1451"/>
    </row>
    <row r="1452" spans="3:4" ht="12" customHeight="1">
      <c r="C1452"/>
      <c r="D1452"/>
    </row>
    <row r="1453" spans="3:4" ht="12" customHeight="1">
      <c r="C1453"/>
      <c r="D1453"/>
    </row>
    <row r="1454" spans="3:4" ht="12" customHeight="1">
      <c r="C1454"/>
      <c r="D1454"/>
    </row>
    <row r="1455" spans="3:4" ht="12" customHeight="1">
      <c r="C1455"/>
      <c r="D1455"/>
    </row>
    <row r="1456" spans="3:4" ht="12" customHeight="1">
      <c r="C1456"/>
      <c r="D1456"/>
    </row>
    <row r="1457" spans="3:4" ht="12" customHeight="1">
      <c r="C1457"/>
      <c r="D1457"/>
    </row>
    <row r="1458" spans="3:4" ht="12" customHeight="1">
      <c r="C1458"/>
      <c r="D1458"/>
    </row>
    <row r="1459" spans="3:4" ht="12" customHeight="1">
      <c r="C1459"/>
      <c r="D1459"/>
    </row>
    <row r="1460" spans="3:4" ht="12" customHeight="1">
      <c r="C1460"/>
      <c r="D1460"/>
    </row>
    <row r="1461" spans="3:4" ht="12" customHeight="1">
      <c r="C1461"/>
      <c r="D1461"/>
    </row>
    <row r="1462" spans="3:4" ht="12" customHeight="1">
      <c r="C1462"/>
      <c r="D1462"/>
    </row>
    <row r="1463" spans="3:4" ht="12" customHeight="1">
      <c r="C1463"/>
      <c r="D1463"/>
    </row>
    <row r="1464" spans="3:4" ht="12" customHeight="1">
      <c r="C1464"/>
      <c r="D1464"/>
    </row>
    <row r="1465" spans="3:4" ht="12" customHeight="1">
      <c r="C1465"/>
      <c r="D1465"/>
    </row>
    <row r="1466" spans="3:4" ht="12" customHeight="1">
      <c r="C1466"/>
      <c r="D1466"/>
    </row>
    <row r="1467" spans="3:4" ht="12" customHeight="1">
      <c r="C1467"/>
      <c r="D1467"/>
    </row>
    <row r="1468" spans="3:4" ht="12" customHeight="1">
      <c r="C1468"/>
      <c r="D1468"/>
    </row>
    <row r="1469" spans="3:4" ht="12" customHeight="1">
      <c r="C1469"/>
      <c r="D1469"/>
    </row>
    <row r="1470" spans="3:4" ht="12" customHeight="1">
      <c r="C1470"/>
      <c r="D1470"/>
    </row>
    <row r="1471" spans="3:4" ht="12" customHeight="1">
      <c r="C1471"/>
      <c r="D1471"/>
    </row>
    <row r="1472" spans="3:4" ht="12" customHeight="1">
      <c r="C1472"/>
      <c r="D1472"/>
    </row>
    <row r="1473" spans="3:4" ht="12" customHeight="1">
      <c r="C1473"/>
      <c r="D1473"/>
    </row>
    <row r="1474" spans="3:4" ht="12" customHeight="1">
      <c r="C1474"/>
      <c r="D1474"/>
    </row>
    <row r="1475" spans="3:4" ht="12" customHeight="1">
      <c r="C1475"/>
      <c r="D1475"/>
    </row>
    <row r="1476" spans="3:4" ht="12" customHeight="1">
      <c r="C1476"/>
      <c r="D1476"/>
    </row>
    <row r="1477" spans="3:4" ht="12" customHeight="1">
      <c r="C1477"/>
      <c r="D1477"/>
    </row>
    <row r="1478" spans="3:4" ht="12" customHeight="1">
      <c r="C1478"/>
      <c r="D1478"/>
    </row>
    <row r="1479" spans="3:4" ht="12" customHeight="1">
      <c r="C1479"/>
      <c r="D1479"/>
    </row>
    <row r="1480" spans="3:4" ht="12" customHeight="1">
      <c r="C1480"/>
      <c r="D1480"/>
    </row>
    <row r="1481" spans="3:4" ht="12" customHeight="1">
      <c r="C1481"/>
      <c r="D1481"/>
    </row>
    <row r="1482" spans="3:4" ht="12" customHeight="1">
      <c r="C1482"/>
      <c r="D1482"/>
    </row>
    <row r="1483" spans="3:4" ht="12" customHeight="1">
      <c r="C1483"/>
      <c r="D1483"/>
    </row>
    <row r="1484" spans="3:4" ht="12" customHeight="1">
      <c r="C1484"/>
      <c r="D1484"/>
    </row>
    <row r="1485" spans="3:4" ht="12" customHeight="1">
      <c r="C1485"/>
      <c r="D1485"/>
    </row>
    <row r="1486" spans="3:4" ht="12" customHeight="1">
      <c r="C1486"/>
      <c r="D1486"/>
    </row>
    <row r="1487" spans="3:4" ht="12" customHeight="1">
      <c r="C1487"/>
      <c r="D1487"/>
    </row>
    <row r="1488" spans="3:4" ht="12" customHeight="1">
      <c r="C1488"/>
      <c r="D1488"/>
    </row>
    <row r="1489" spans="3:4" ht="12" customHeight="1">
      <c r="C1489"/>
      <c r="D1489"/>
    </row>
    <row r="1490" spans="3:4" ht="12" customHeight="1">
      <c r="C1490"/>
      <c r="D1490"/>
    </row>
    <row r="1491" spans="3:4" ht="12" customHeight="1">
      <c r="C1491"/>
      <c r="D1491"/>
    </row>
    <row r="1492" spans="3:4" ht="12" customHeight="1">
      <c r="C1492"/>
      <c r="D1492"/>
    </row>
    <row r="1493" spans="3:4" ht="12" customHeight="1">
      <c r="C1493"/>
      <c r="D1493"/>
    </row>
    <row r="1494" spans="3:4" ht="12" customHeight="1">
      <c r="C1494"/>
      <c r="D1494"/>
    </row>
    <row r="1495" spans="3:4" ht="12" customHeight="1">
      <c r="C1495"/>
      <c r="D1495"/>
    </row>
    <row r="1496" spans="3:4" ht="12" customHeight="1">
      <c r="C1496"/>
      <c r="D1496"/>
    </row>
    <row r="1497" spans="3:4" ht="12" customHeight="1">
      <c r="C1497"/>
      <c r="D1497"/>
    </row>
    <row r="1498" spans="3:4" ht="12" customHeight="1">
      <c r="C1498"/>
      <c r="D1498"/>
    </row>
    <row r="1499" spans="3:4" ht="12" customHeight="1">
      <c r="C1499"/>
      <c r="D1499"/>
    </row>
    <row r="1500" spans="3:4" ht="12" customHeight="1">
      <c r="C1500"/>
      <c r="D1500"/>
    </row>
    <row r="1501" spans="3:4" ht="12" customHeight="1">
      <c r="C1501"/>
      <c r="D1501"/>
    </row>
    <row r="1502" spans="3:4" ht="12" customHeight="1">
      <c r="C1502"/>
      <c r="D1502"/>
    </row>
    <row r="1503" spans="3:4" ht="12" customHeight="1">
      <c r="C1503"/>
      <c r="D1503"/>
    </row>
    <row r="1504" spans="3:4" ht="12" customHeight="1">
      <c r="C1504"/>
      <c r="D1504"/>
    </row>
    <row r="1505" spans="3:4" ht="12" customHeight="1">
      <c r="C1505"/>
      <c r="D1505"/>
    </row>
    <row r="1506" spans="3:4" ht="12" customHeight="1">
      <c r="C1506"/>
      <c r="D1506"/>
    </row>
    <row r="1507" spans="3:4" ht="12" customHeight="1">
      <c r="C1507"/>
      <c r="D1507"/>
    </row>
    <row r="1508" spans="3:4" ht="12" customHeight="1">
      <c r="C1508"/>
      <c r="D1508"/>
    </row>
    <row r="1509" spans="3:4" ht="12" customHeight="1">
      <c r="C1509"/>
      <c r="D1509"/>
    </row>
    <row r="1510" spans="3:4" ht="12" customHeight="1">
      <c r="C1510"/>
      <c r="D1510"/>
    </row>
    <row r="1511" spans="3:4" ht="12" customHeight="1">
      <c r="C1511"/>
      <c r="D1511"/>
    </row>
    <row r="1512" spans="3:4" ht="12" customHeight="1">
      <c r="C1512"/>
      <c r="D1512"/>
    </row>
    <row r="1513" spans="3:4" ht="12" customHeight="1">
      <c r="C1513"/>
      <c r="D1513"/>
    </row>
    <row r="1514" spans="3:4" ht="12" customHeight="1">
      <c r="C1514"/>
      <c r="D1514"/>
    </row>
    <row r="1515" spans="3:4" ht="12" customHeight="1">
      <c r="C1515"/>
      <c r="D1515"/>
    </row>
    <row r="1516" spans="3:4" ht="12" customHeight="1">
      <c r="C1516"/>
      <c r="D1516"/>
    </row>
    <row r="1517" spans="3:4" ht="12" customHeight="1">
      <c r="C1517"/>
      <c r="D1517"/>
    </row>
    <row r="1518" spans="3:4" ht="12" customHeight="1">
      <c r="C1518"/>
      <c r="D1518"/>
    </row>
    <row r="1519" spans="3:4" ht="12" customHeight="1">
      <c r="C1519"/>
      <c r="D1519"/>
    </row>
    <row r="1520" spans="3:4" ht="12" customHeight="1">
      <c r="C1520"/>
      <c r="D1520"/>
    </row>
    <row r="1521" spans="3:4" ht="12" customHeight="1">
      <c r="C1521"/>
      <c r="D1521"/>
    </row>
    <row r="1522" spans="3:4" ht="12" customHeight="1">
      <c r="C1522"/>
      <c r="D1522"/>
    </row>
    <row r="1523" spans="3:4" ht="12" customHeight="1">
      <c r="C1523"/>
      <c r="D1523"/>
    </row>
    <row r="1524" spans="3:4" ht="12" customHeight="1">
      <c r="C1524"/>
      <c r="D1524"/>
    </row>
    <row r="1525" spans="3:4" ht="12" customHeight="1">
      <c r="C1525"/>
      <c r="D1525"/>
    </row>
    <row r="1526" spans="3:4" ht="12" customHeight="1">
      <c r="C1526"/>
      <c r="D1526"/>
    </row>
    <row r="1527" spans="3:4" ht="12" customHeight="1">
      <c r="C1527"/>
      <c r="D1527"/>
    </row>
    <row r="1528" spans="3:4" ht="12" customHeight="1">
      <c r="C1528"/>
      <c r="D1528"/>
    </row>
    <row r="1529" spans="3:4" ht="12" customHeight="1">
      <c r="C1529"/>
      <c r="D1529"/>
    </row>
    <row r="1530" spans="3:4" ht="12" customHeight="1">
      <c r="C1530"/>
      <c r="D1530"/>
    </row>
    <row r="1531" spans="3:4" ht="12" customHeight="1">
      <c r="C1531"/>
      <c r="D1531"/>
    </row>
    <row r="1532" spans="3:4" ht="12" customHeight="1">
      <c r="C1532"/>
      <c r="D1532"/>
    </row>
    <row r="1533" spans="3:4" ht="12" customHeight="1">
      <c r="C1533"/>
      <c r="D1533"/>
    </row>
    <row r="1534" spans="3:4" ht="12" customHeight="1">
      <c r="C1534"/>
      <c r="D1534"/>
    </row>
    <row r="1535" spans="3:4" ht="12" customHeight="1">
      <c r="C1535"/>
      <c r="D1535"/>
    </row>
    <row r="1536" spans="3:4" ht="12" customHeight="1">
      <c r="C1536"/>
      <c r="D1536"/>
    </row>
    <row r="1537" spans="3:4" ht="12" customHeight="1">
      <c r="C1537"/>
      <c r="D1537"/>
    </row>
    <row r="1538" spans="3:4" ht="12" customHeight="1">
      <c r="C1538"/>
      <c r="D1538"/>
    </row>
    <row r="1539" spans="3:4" ht="12" customHeight="1">
      <c r="C1539"/>
      <c r="D1539"/>
    </row>
    <row r="1540" spans="3:4" ht="12" customHeight="1">
      <c r="C1540"/>
      <c r="D1540"/>
    </row>
    <row r="1541" spans="3:4" ht="12" customHeight="1">
      <c r="C1541"/>
      <c r="D1541"/>
    </row>
    <row r="1542" spans="3:4" ht="12" customHeight="1">
      <c r="C1542"/>
      <c r="D1542"/>
    </row>
    <row r="1543" spans="3:4" ht="12" customHeight="1">
      <c r="C1543"/>
      <c r="D1543"/>
    </row>
    <row r="1544" spans="3:4" ht="12" customHeight="1">
      <c r="C1544"/>
      <c r="D1544"/>
    </row>
    <row r="1545" spans="3:4" ht="12" customHeight="1">
      <c r="C1545"/>
      <c r="D1545"/>
    </row>
    <row r="1546" spans="3:4" ht="12" customHeight="1">
      <c r="C1546"/>
      <c r="D1546"/>
    </row>
    <row r="1547" spans="3:4" ht="12" customHeight="1">
      <c r="C1547"/>
      <c r="D1547"/>
    </row>
    <row r="1548" spans="3:4" ht="12" customHeight="1">
      <c r="C1548"/>
      <c r="D1548"/>
    </row>
    <row r="1549" spans="3:4" ht="12" customHeight="1">
      <c r="C1549"/>
      <c r="D1549"/>
    </row>
    <row r="1550" spans="3:4" ht="12" customHeight="1">
      <c r="C1550"/>
      <c r="D1550"/>
    </row>
    <row r="1551" spans="3:4" ht="12" customHeight="1">
      <c r="C1551"/>
      <c r="D1551"/>
    </row>
    <row r="1552" spans="3:4" ht="12" customHeight="1">
      <c r="C1552"/>
      <c r="D1552"/>
    </row>
    <row r="1553" spans="3:4" ht="12" customHeight="1">
      <c r="C1553"/>
      <c r="D1553"/>
    </row>
    <row r="1554" spans="3:4" ht="12" customHeight="1">
      <c r="C1554"/>
      <c r="D1554"/>
    </row>
    <row r="1555" spans="3:4" ht="12" customHeight="1">
      <c r="C1555"/>
      <c r="D1555"/>
    </row>
    <row r="1556" spans="3:4" ht="12" customHeight="1">
      <c r="C1556"/>
      <c r="D1556"/>
    </row>
    <row r="1557" spans="3:4">
      <c r="C1557"/>
      <c r="D1557"/>
    </row>
    <row r="1558" spans="3:4" ht="14.1" customHeight="1">
      <c r="C1558"/>
      <c r="D1558"/>
    </row>
    <row r="1559" spans="3:4" ht="14.1" customHeight="1">
      <c r="C1559"/>
      <c r="D1559"/>
    </row>
    <row r="1560" spans="3:4" ht="14.1" customHeight="1">
      <c r="C1560"/>
      <c r="D1560"/>
    </row>
    <row r="1561" spans="3:4" ht="14.1" customHeight="1">
      <c r="C1561"/>
      <c r="D1561"/>
    </row>
    <row r="1562" spans="3:4" ht="14.1" customHeight="1">
      <c r="C1562"/>
      <c r="D1562"/>
    </row>
    <row r="1563" spans="3:4" ht="14.1" customHeight="1">
      <c r="C1563"/>
      <c r="D1563"/>
    </row>
    <row r="1564" spans="3:4">
      <c r="C1564"/>
      <c r="D1564"/>
    </row>
    <row r="1565" spans="3:4" ht="14.1" customHeight="1">
      <c r="C1565"/>
      <c r="D1565"/>
    </row>
    <row r="1566" spans="3:4" ht="14.1" customHeight="1">
      <c r="C1566"/>
      <c r="D1566"/>
    </row>
    <row r="1567" spans="3:4" ht="14.1" customHeight="1">
      <c r="C1567"/>
      <c r="D1567"/>
    </row>
    <row r="1568" spans="3:4" ht="14.1" customHeight="1">
      <c r="C1568"/>
      <c r="D1568"/>
    </row>
    <row r="1569" spans="3:4" ht="14.1" customHeight="1">
      <c r="C1569"/>
      <c r="D1569"/>
    </row>
    <row r="1570" spans="3:4" ht="14.1" customHeight="1">
      <c r="C1570"/>
      <c r="D1570"/>
    </row>
    <row r="1571" spans="3:4" ht="14.1" customHeight="1">
      <c r="C1571"/>
      <c r="D1571"/>
    </row>
    <row r="1572" spans="3:4" ht="14.1" customHeight="1">
      <c r="C1572"/>
      <c r="D1572"/>
    </row>
    <row r="1573" spans="3:4" ht="14.1" customHeight="1">
      <c r="C1573"/>
      <c r="D1573"/>
    </row>
    <row r="1574" spans="3:4" ht="14.1" customHeight="1">
      <c r="C1574"/>
      <c r="D1574"/>
    </row>
    <row r="1575" spans="3:4" ht="14.1" customHeight="1">
      <c r="C1575"/>
      <c r="D1575"/>
    </row>
    <row r="1576" spans="3:4" ht="14.1" customHeight="1">
      <c r="C1576"/>
      <c r="D1576"/>
    </row>
    <row r="1577" spans="3:4">
      <c r="C1577"/>
      <c r="D1577"/>
    </row>
    <row r="1578" spans="3:4" ht="14.1" customHeight="1">
      <c r="C1578"/>
      <c r="D1578"/>
    </row>
    <row r="1579" spans="3:4" ht="14.1" customHeight="1">
      <c r="C1579"/>
      <c r="D1579"/>
    </row>
    <row r="1580" spans="3:4" ht="14.1" customHeight="1">
      <c r="C1580"/>
      <c r="D1580"/>
    </row>
    <row r="1581" spans="3:4" ht="14.1" customHeight="1">
      <c r="C1581"/>
      <c r="D1581"/>
    </row>
    <row r="1582" spans="3:4">
      <c r="C1582"/>
      <c r="D1582"/>
    </row>
    <row r="1583" spans="3:4">
      <c r="C1583"/>
      <c r="D1583"/>
    </row>
    <row r="1584" spans="3:4">
      <c r="C1584"/>
      <c r="D1584"/>
    </row>
    <row r="1585" spans="3:4">
      <c r="C1585"/>
      <c r="D1585"/>
    </row>
    <row r="1586" spans="3:4" ht="14.1" customHeight="1">
      <c r="C1586"/>
      <c r="D1586"/>
    </row>
    <row r="1587" spans="3:4" ht="14.1" customHeight="1">
      <c r="C1587"/>
      <c r="D1587"/>
    </row>
    <row r="1588" spans="3:4">
      <c r="C1588"/>
      <c r="D1588"/>
    </row>
    <row r="1589" spans="3:4">
      <c r="C1589"/>
      <c r="D1589"/>
    </row>
    <row r="1590" spans="3:4">
      <c r="C1590"/>
      <c r="D1590"/>
    </row>
    <row r="1591" spans="3:4">
      <c r="C1591"/>
      <c r="D1591"/>
    </row>
    <row r="1592" spans="3:4" ht="14.1" customHeight="1">
      <c r="C1592"/>
      <c r="D1592"/>
    </row>
    <row r="1593" spans="3:4" ht="14.1" customHeight="1">
      <c r="C1593"/>
      <c r="D1593"/>
    </row>
    <row r="1594" spans="3:4">
      <c r="C1594"/>
      <c r="D1594"/>
    </row>
    <row r="1595" spans="3:4">
      <c r="C1595"/>
      <c r="D1595"/>
    </row>
    <row r="1596" spans="3:4">
      <c r="C1596"/>
      <c r="D1596"/>
    </row>
    <row r="1597" spans="3:4">
      <c r="C1597"/>
      <c r="D1597"/>
    </row>
    <row r="1598" spans="3:4">
      <c r="C1598"/>
      <c r="D1598"/>
    </row>
    <row r="1599" spans="3:4">
      <c r="C1599"/>
      <c r="D1599"/>
    </row>
    <row r="1600" spans="3:4">
      <c r="C1600"/>
      <c r="D1600"/>
    </row>
    <row r="1601" spans="3:4">
      <c r="C1601"/>
      <c r="D1601"/>
    </row>
    <row r="1602" spans="3:4">
      <c r="C1602"/>
      <c r="D1602"/>
    </row>
    <row r="1603" spans="3:4">
      <c r="C1603"/>
      <c r="D1603"/>
    </row>
    <row r="1604" spans="3:4">
      <c r="C1604"/>
      <c r="D1604"/>
    </row>
    <row r="1605" spans="3:4">
      <c r="C1605"/>
      <c r="D1605"/>
    </row>
    <row r="1606" spans="3:4">
      <c r="C1606"/>
      <c r="D1606"/>
    </row>
    <row r="1607" spans="3:4">
      <c r="C1607"/>
      <c r="D1607"/>
    </row>
    <row r="1608" spans="3:4">
      <c r="C1608"/>
      <c r="D1608"/>
    </row>
    <row r="1609" spans="3:4">
      <c r="C1609"/>
      <c r="D1609"/>
    </row>
    <row r="1610" spans="3:4">
      <c r="C1610"/>
      <c r="D1610"/>
    </row>
    <row r="1611" spans="3:4">
      <c r="C1611"/>
      <c r="D1611"/>
    </row>
    <row r="1612" spans="3:4">
      <c r="C1612"/>
      <c r="D1612"/>
    </row>
    <row r="1613" spans="3:4">
      <c r="C1613"/>
      <c r="D1613"/>
    </row>
    <row r="1614" spans="3:4">
      <c r="C1614"/>
      <c r="D1614"/>
    </row>
    <row r="1615" spans="3:4">
      <c r="C1615"/>
      <c r="D1615"/>
    </row>
    <row r="1616" spans="3:4">
      <c r="C1616"/>
      <c r="D1616"/>
    </row>
    <row r="1617" spans="3:4">
      <c r="C1617"/>
      <c r="D1617"/>
    </row>
    <row r="1618" spans="3:4">
      <c r="C1618"/>
      <c r="D1618"/>
    </row>
    <row r="1619" spans="3:4">
      <c r="C1619"/>
      <c r="D1619"/>
    </row>
    <row r="1620" spans="3:4">
      <c r="C1620"/>
      <c r="D1620"/>
    </row>
    <row r="1621" spans="3:4">
      <c r="C1621"/>
      <c r="D1621"/>
    </row>
    <row r="1622" spans="3:4">
      <c r="C1622"/>
      <c r="D1622"/>
    </row>
    <row r="1623" spans="3:4">
      <c r="C1623"/>
      <c r="D1623"/>
    </row>
    <row r="1624" spans="3:4">
      <c r="C1624"/>
      <c r="D1624"/>
    </row>
    <row r="1625" spans="3:4">
      <c r="C1625"/>
      <c r="D1625"/>
    </row>
    <row r="1626" spans="3:4">
      <c r="C1626"/>
      <c r="D1626"/>
    </row>
    <row r="1627" spans="3:4">
      <c r="C1627"/>
      <c r="D1627"/>
    </row>
    <row r="1628" spans="3:4" ht="14.1" customHeight="1">
      <c r="C1628"/>
      <c r="D1628"/>
    </row>
    <row r="1629" spans="3:4" ht="14.1" customHeight="1">
      <c r="C1629"/>
      <c r="D1629"/>
    </row>
    <row r="1630" spans="3:4" ht="14.1" customHeight="1">
      <c r="C1630"/>
      <c r="D1630"/>
    </row>
    <row r="1631" spans="3:4" ht="14.1" customHeight="1">
      <c r="C1631"/>
      <c r="D1631"/>
    </row>
    <row r="1632" spans="3:4" ht="14.1" customHeight="1">
      <c r="C1632"/>
      <c r="D1632"/>
    </row>
    <row r="1633" spans="3:4" ht="14.1" customHeight="1">
      <c r="C1633"/>
      <c r="D1633"/>
    </row>
    <row r="1634" spans="3:4" ht="14.1" customHeight="1">
      <c r="C1634"/>
      <c r="D1634"/>
    </row>
    <row r="1635" spans="3:4" ht="14.1" customHeight="1">
      <c r="C1635"/>
      <c r="D1635"/>
    </row>
    <row r="1636" spans="3:4" ht="14.1" customHeight="1">
      <c r="C1636"/>
      <c r="D1636"/>
    </row>
    <row r="1637" spans="3:4" ht="14.1" customHeight="1">
      <c r="C1637"/>
      <c r="D1637"/>
    </row>
    <row r="1638" spans="3:4" ht="14.1" customHeight="1">
      <c r="C1638"/>
      <c r="D1638"/>
    </row>
    <row r="1639" spans="3:4">
      <c r="C1639"/>
      <c r="D1639"/>
    </row>
    <row r="1640" spans="3:4">
      <c r="C1640"/>
      <c r="D1640"/>
    </row>
    <row r="1641" spans="3:4">
      <c r="C1641"/>
      <c r="D1641"/>
    </row>
  </sheetData>
  <autoFilter ref="A1:Y1355" xr:uid="{00000000-0001-0000-0000-000000000000}"/>
  <sortState xmlns:xlrd2="http://schemas.microsoft.com/office/spreadsheetml/2017/richdata2" ref="A990:G1016">
    <sortCondition ref="C990:C1016"/>
  </sortState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0AC0E-61F7-4E32-8531-CC7E1C40A54A}">
  <sheetPr>
    <pageSetUpPr fitToPage="1"/>
  </sheetPr>
  <dimension ref="B1:M223"/>
  <sheetViews>
    <sheetView zoomScale="110" zoomScaleNormal="110" zoomScaleSheetLayoutView="90" workbookViewId="0">
      <pane ySplit="1" topLeftCell="A170" activePane="bottomLeft" state="frozen"/>
      <selection pane="bottomLeft" activeCell="A77" sqref="A77"/>
    </sheetView>
  </sheetViews>
  <sheetFormatPr defaultColWidth="9.1640625" defaultRowHeight="11.25"/>
  <cols>
    <col min="1" max="1" width="26.6640625" style="20" customWidth="1"/>
    <col min="2" max="2" width="12.6640625" style="20" customWidth="1"/>
    <col min="3" max="3" width="12" style="27" customWidth="1"/>
    <col min="4" max="4" width="45.1640625" style="20" customWidth="1"/>
    <col min="5" max="5" width="12.1640625" style="20" bestFit="1" customWidth="1"/>
    <col min="6" max="6" width="21.5" style="20" customWidth="1"/>
    <col min="7" max="7" width="15.1640625" style="20" customWidth="1"/>
    <col min="8" max="8" width="10.6640625" style="20" customWidth="1"/>
    <col min="9" max="9" width="9.1640625" style="20" customWidth="1"/>
    <col min="10" max="10" width="13.1640625" style="20" customWidth="1"/>
    <col min="11" max="11" width="13.33203125" style="20" customWidth="1"/>
    <col min="12" max="14" width="9.1640625" style="20"/>
    <col min="15" max="15" width="21.1640625" style="20" customWidth="1"/>
    <col min="16" max="16384" width="9.1640625" style="20"/>
  </cols>
  <sheetData>
    <row r="1" spans="2:13" s="19" customFormat="1" ht="22.5">
      <c r="B1" s="9" t="s">
        <v>1556</v>
      </c>
      <c r="C1" s="9" t="s">
        <v>1554</v>
      </c>
      <c r="D1" s="9" t="s">
        <v>1555</v>
      </c>
      <c r="E1" s="9"/>
      <c r="F1" s="9" t="s">
        <v>1558</v>
      </c>
      <c r="G1" s="9" t="s">
        <v>2015</v>
      </c>
      <c r="H1" s="9" t="s">
        <v>2017</v>
      </c>
      <c r="I1" s="10" t="s">
        <v>2014</v>
      </c>
      <c r="J1" s="9" t="s">
        <v>1797</v>
      </c>
    </row>
    <row r="2" spans="2:13" ht="72" customHeight="1">
      <c r="B2" s="21" t="s">
        <v>1782</v>
      </c>
      <c r="C2" s="22">
        <v>12936</v>
      </c>
      <c r="D2" s="23" t="s">
        <v>2018</v>
      </c>
      <c r="E2" s="20" t="s">
        <v>2013</v>
      </c>
      <c r="F2" s="20" t="s">
        <v>1781</v>
      </c>
      <c r="G2" s="20" t="s">
        <v>1578</v>
      </c>
      <c r="H2" s="24">
        <v>36</v>
      </c>
      <c r="I2" s="25">
        <v>0.05</v>
      </c>
      <c r="J2" s="20">
        <v>730</v>
      </c>
      <c r="M2" s="20" t="s">
        <v>2427</v>
      </c>
    </row>
    <row r="3" spans="2:13" ht="72" customHeight="1">
      <c r="B3" s="21" t="s">
        <v>1782</v>
      </c>
      <c r="C3" s="22">
        <v>12937</v>
      </c>
      <c r="D3" s="23" t="s">
        <v>2019</v>
      </c>
      <c r="E3" s="20" t="s">
        <v>2013</v>
      </c>
      <c r="F3" s="20" t="s">
        <v>1781</v>
      </c>
      <c r="G3" s="20" t="s">
        <v>1578</v>
      </c>
      <c r="H3" s="24">
        <v>30</v>
      </c>
      <c r="I3" s="25">
        <v>5.5E-2</v>
      </c>
      <c r="J3" s="20">
        <v>730</v>
      </c>
      <c r="M3" s="20" t="s">
        <v>2427</v>
      </c>
    </row>
    <row r="4" spans="2:13" ht="72" customHeight="1">
      <c r="B4" s="21" t="s">
        <v>1782</v>
      </c>
      <c r="C4" s="22">
        <v>12943</v>
      </c>
      <c r="D4" s="23" t="s">
        <v>2020</v>
      </c>
      <c r="E4" s="20" t="s">
        <v>2013</v>
      </c>
      <c r="F4" s="20" t="s">
        <v>1781</v>
      </c>
      <c r="G4" s="20" t="s">
        <v>1578</v>
      </c>
      <c r="H4" s="24">
        <v>30</v>
      </c>
      <c r="I4" s="25">
        <v>7.0000000000000007E-2</v>
      </c>
      <c r="J4" s="20">
        <v>730</v>
      </c>
      <c r="M4" s="20" t="s">
        <v>2427</v>
      </c>
    </row>
    <row r="5" spans="2:13" ht="72" customHeight="1">
      <c r="B5" s="21" t="s">
        <v>1782</v>
      </c>
      <c r="C5" s="22">
        <v>12946</v>
      </c>
      <c r="D5" s="23" t="s">
        <v>2021</v>
      </c>
      <c r="E5" s="20" t="s">
        <v>2013</v>
      </c>
      <c r="F5" s="20" t="s">
        <v>1781</v>
      </c>
      <c r="G5" s="20" t="s">
        <v>1578</v>
      </c>
      <c r="H5" s="24">
        <v>28</v>
      </c>
      <c r="I5" s="25">
        <v>6.7000000000000004E-2</v>
      </c>
      <c r="J5" s="20">
        <v>730</v>
      </c>
      <c r="M5" s="20" t="s">
        <v>2427</v>
      </c>
    </row>
    <row r="6" spans="2:13" ht="72" customHeight="1">
      <c r="B6" s="21" t="s">
        <v>1782</v>
      </c>
      <c r="C6" s="22">
        <v>12947</v>
      </c>
      <c r="D6" s="23" t="s">
        <v>2022</v>
      </c>
      <c r="E6" s="20" t="s">
        <v>2013</v>
      </c>
      <c r="F6" s="20" t="s">
        <v>1781</v>
      </c>
      <c r="G6" s="20" t="s">
        <v>1578</v>
      </c>
      <c r="H6" s="24">
        <v>30</v>
      </c>
      <c r="I6" s="25">
        <v>0.105</v>
      </c>
      <c r="J6" s="20">
        <v>730</v>
      </c>
      <c r="M6" s="20" t="s">
        <v>2427</v>
      </c>
    </row>
    <row r="7" spans="2:13" ht="72" customHeight="1">
      <c r="B7" s="21" t="s">
        <v>1782</v>
      </c>
      <c r="C7" s="22">
        <v>12948</v>
      </c>
      <c r="D7" s="23" t="s">
        <v>2016</v>
      </c>
      <c r="E7" s="20" t="s">
        <v>2013</v>
      </c>
      <c r="F7" s="20" t="s">
        <v>1781</v>
      </c>
      <c r="G7" s="20" t="s">
        <v>1578</v>
      </c>
      <c r="H7" s="24">
        <v>30</v>
      </c>
      <c r="I7" s="25">
        <v>0.105</v>
      </c>
      <c r="J7" s="20">
        <v>730</v>
      </c>
      <c r="M7" s="20" t="s">
        <v>2427</v>
      </c>
    </row>
    <row r="8" spans="2:13" ht="72" customHeight="1">
      <c r="B8" s="21" t="s">
        <v>1782</v>
      </c>
      <c r="C8" s="22">
        <v>10683</v>
      </c>
      <c r="D8" s="23" t="s">
        <v>2428</v>
      </c>
      <c r="E8" s="20" t="s">
        <v>2013</v>
      </c>
      <c r="F8" s="20" t="s">
        <v>1781</v>
      </c>
      <c r="G8" s="20" t="s">
        <v>1578</v>
      </c>
      <c r="H8" s="24">
        <v>32</v>
      </c>
      <c r="I8" s="25">
        <v>4.8000000000000001E-2</v>
      </c>
      <c r="J8" s="20">
        <v>730</v>
      </c>
      <c r="M8" s="20" t="s">
        <v>2427</v>
      </c>
    </row>
    <row r="9" spans="2:13" ht="72" customHeight="1">
      <c r="B9" s="21" t="s">
        <v>1782</v>
      </c>
      <c r="C9" s="22">
        <v>10651</v>
      </c>
      <c r="D9" s="23" t="s">
        <v>2429</v>
      </c>
      <c r="E9" s="20" t="s">
        <v>2013</v>
      </c>
      <c r="F9" s="20" t="s">
        <v>1781</v>
      </c>
      <c r="G9" s="20" t="s">
        <v>1578</v>
      </c>
      <c r="H9" s="24">
        <v>28</v>
      </c>
      <c r="I9" s="25">
        <v>0.06</v>
      </c>
      <c r="J9" s="20">
        <v>730</v>
      </c>
      <c r="M9" s="20" t="s">
        <v>2427</v>
      </c>
    </row>
    <row r="10" spans="2:13" ht="72" customHeight="1">
      <c r="B10" s="21" t="s">
        <v>1782</v>
      </c>
      <c r="C10" s="22">
        <v>13147</v>
      </c>
      <c r="D10" s="23" t="s">
        <v>2023</v>
      </c>
      <c r="E10" s="20" t="s">
        <v>2013</v>
      </c>
      <c r="F10" s="20" t="s">
        <v>1781</v>
      </c>
      <c r="G10" s="20" t="s">
        <v>1578</v>
      </c>
      <c r="H10" s="24">
        <v>28</v>
      </c>
      <c r="I10" s="25">
        <v>7.0000000000000007E-2</v>
      </c>
      <c r="J10" s="20">
        <v>730</v>
      </c>
      <c r="M10" s="20" t="s">
        <v>2427</v>
      </c>
    </row>
    <row r="11" spans="2:13" ht="72" customHeight="1">
      <c r="B11" s="21" t="s">
        <v>1782</v>
      </c>
      <c r="C11" s="22">
        <v>12951</v>
      </c>
      <c r="D11" s="23" t="s">
        <v>2024</v>
      </c>
      <c r="E11" s="20" t="s">
        <v>2013</v>
      </c>
      <c r="F11" s="20" t="s">
        <v>1781</v>
      </c>
      <c r="G11" s="20" t="s">
        <v>1578</v>
      </c>
      <c r="H11" s="24">
        <v>28</v>
      </c>
      <c r="I11" s="25">
        <v>5.5E-2</v>
      </c>
      <c r="J11" s="20">
        <v>730</v>
      </c>
      <c r="M11" s="20" t="s">
        <v>2427</v>
      </c>
    </row>
    <row r="12" spans="2:13" ht="72" customHeight="1">
      <c r="B12" s="21" t="s">
        <v>1782</v>
      </c>
      <c r="C12" s="22">
        <v>12952</v>
      </c>
      <c r="D12" s="23" t="s">
        <v>2025</v>
      </c>
      <c r="E12" s="20" t="s">
        <v>2013</v>
      </c>
      <c r="F12" s="20" t="s">
        <v>1781</v>
      </c>
      <c r="G12" s="20" t="s">
        <v>1578</v>
      </c>
      <c r="H12" s="24">
        <v>28</v>
      </c>
      <c r="I12" s="25">
        <v>5.5E-2</v>
      </c>
      <c r="J12" s="20">
        <v>730</v>
      </c>
      <c r="M12" s="20" t="s">
        <v>2427</v>
      </c>
    </row>
    <row r="13" spans="2:13" ht="72" customHeight="1">
      <c r="B13" s="21" t="s">
        <v>1782</v>
      </c>
      <c r="C13" s="22">
        <v>10666</v>
      </c>
      <c r="D13" s="23" t="s">
        <v>2403</v>
      </c>
      <c r="E13" s="20" t="s">
        <v>2013</v>
      </c>
      <c r="F13" s="20" t="s">
        <v>1781</v>
      </c>
      <c r="G13" s="20" t="s">
        <v>1578</v>
      </c>
      <c r="H13" s="24">
        <v>25</v>
      </c>
      <c r="I13" s="25">
        <v>0.06</v>
      </c>
      <c r="J13" s="20">
        <v>730</v>
      </c>
      <c r="M13" s="20" t="s">
        <v>2427</v>
      </c>
    </row>
    <row r="14" spans="2:13" ht="72" customHeight="1">
      <c r="B14" s="21" t="s">
        <v>1782</v>
      </c>
      <c r="C14" s="22">
        <v>13159</v>
      </c>
      <c r="D14" s="23" t="s">
        <v>2028</v>
      </c>
      <c r="E14" s="20" t="s">
        <v>2013</v>
      </c>
      <c r="F14" s="20" t="s">
        <v>1781</v>
      </c>
      <c r="G14" s="20" t="s">
        <v>1578</v>
      </c>
      <c r="H14" s="24">
        <v>24</v>
      </c>
      <c r="I14" s="25">
        <v>7.0000000000000007E-2</v>
      </c>
      <c r="J14" s="20">
        <v>730</v>
      </c>
      <c r="M14" s="20" t="s">
        <v>2427</v>
      </c>
    </row>
    <row r="15" spans="2:13" ht="72" customHeight="1">
      <c r="B15" s="21" t="s">
        <v>1782</v>
      </c>
      <c r="C15" s="22">
        <v>13156</v>
      </c>
      <c r="D15" s="23" t="s">
        <v>2026</v>
      </c>
      <c r="E15" s="20" t="s">
        <v>2013</v>
      </c>
      <c r="F15" s="20" t="s">
        <v>1781</v>
      </c>
      <c r="G15" s="20" t="s">
        <v>1578</v>
      </c>
      <c r="H15" s="24">
        <v>25</v>
      </c>
      <c r="I15" s="25">
        <v>7.0000000000000007E-2</v>
      </c>
      <c r="J15" s="20">
        <v>730</v>
      </c>
      <c r="M15" s="20" t="s">
        <v>2427</v>
      </c>
    </row>
    <row r="16" spans="2:13" ht="72" customHeight="1">
      <c r="B16" s="21" t="s">
        <v>1782</v>
      </c>
      <c r="C16" s="22">
        <v>13157</v>
      </c>
      <c r="D16" s="23" t="s">
        <v>2027</v>
      </c>
      <c r="E16" s="20" t="s">
        <v>2013</v>
      </c>
      <c r="F16" s="20" t="s">
        <v>1781</v>
      </c>
      <c r="G16" s="20" t="s">
        <v>1578</v>
      </c>
      <c r="H16" s="24">
        <v>25</v>
      </c>
      <c r="I16" s="25">
        <v>7.0000000000000007E-2</v>
      </c>
      <c r="J16" s="20">
        <v>730</v>
      </c>
      <c r="M16" s="20" t="s">
        <v>2427</v>
      </c>
    </row>
    <row r="17" spans="2:13" ht="72" customHeight="1">
      <c r="B17" s="21" t="s">
        <v>1782</v>
      </c>
      <c r="C17" s="22">
        <v>13149</v>
      </c>
      <c r="D17" s="23" t="s">
        <v>2029</v>
      </c>
      <c r="E17" s="20" t="s">
        <v>2013</v>
      </c>
      <c r="F17" s="20" t="s">
        <v>1781</v>
      </c>
      <c r="G17" s="20" t="s">
        <v>1578</v>
      </c>
      <c r="H17" s="24">
        <v>25</v>
      </c>
      <c r="I17" s="25">
        <v>7.0000000000000007E-2</v>
      </c>
      <c r="J17" s="20">
        <v>730</v>
      </c>
      <c r="M17" s="20" t="s">
        <v>2427</v>
      </c>
    </row>
    <row r="18" spans="2:13" ht="72" customHeight="1">
      <c r="B18" s="21" t="s">
        <v>1782</v>
      </c>
      <c r="C18" s="22">
        <v>10685</v>
      </c>
      <c r="D18" s="23" t="s">
        <v>2430</v>
      </c>
      <c r="E18" s="20" t="s">
        <v>2013</v>
      </c>
      <c r="F18" s="20" t="s">
        <v>1781</v>
      </c>
      <c r="G18" s="20" t="s">
        <v>1578</v>
      </c>
      <c r="H18" s="24">
        <v>25</v>
      </c>
      <c r="I18" s="25">
        <v>7.0000000000000007E-2</v>
      </c>
      <c r="J18" s="20">
        <v>730</v>
      </c>
      <c r="M18" s="20" t="s">
        <v>2427</v>
      </c>
    </row>
    <row r="19" spans="2:13" ht="72" customHeight="1">
      <c r="B19" s="21" t="s">
        <v>1782</v>
      </c>
      <c r="C19" s="22">
        <v>12968</v>
      </c>
      <c r="D19" s="23" t="s">
        <v>2030</v>
      </c>
      <c r="E19" s="20" t="s">
        <v>2013</v>
      </c>
      <c r="F19" s="20" t="s">
        <v>1781</v>
      </c>
      <c r="G19" s="20" t="s">
        <v>1578</v>
      </c>
      <c r="H19" s="24">
        <v>40</v>
      </c>
      <c r="I19" s="25">
        <v>4.4999999999999998E-2</v>
      </c>
      <c r="J19" s="20">
        <v>730</v>
      </c>
      <c r="M19" s="20" t="s">
        <v>2427</v>
      </c>
    </row>
    <row r="20" spans="2:13" ht="72" customHeight="1">
      <c r="B20" s="21" t="s">
        <v>1782</v>
      </c>
      <c r="C20" s="22">
        <v>12969</v>
      </c>
      <c r="D20" s="23" t="s">
        <v>2058</v>
      </c>
      <c r="E20" s="20" t="s">
        <v>2013</v>
      </c>
      <c r="F20" s="20" t="s">
        <v>1781</v>
      </c>
      <c r="G20" s="20" t="s">
        <v>1578</v>
      </c>
      <c r="H20" s="24">
        <v>40</v>
      </c>
      <c r="I20" s="25">
        <v>4.4999999999999998E-2</v>
      </c>
      <c r="J20" s="20">
        <v>730</v>
      </c>
      <c r="M20" s="20" t="s">
        <v>2427</v>
      </c>
    </row>
    <row r="21" spans="2:13" ht="72" customHeight="1">
      <c r="B21" s="21" t="s">
        <v>1782</v>
      </c>
      <c r="C21" s="22">
        <v>12972</v>
      </c>
      <c r="D21" s="23" t="s">
        <v>2031</v>
      </c>
      <c r="E21" s="20" t="s">
        <v>2013</v>
      </c>
      <c r="F21" s="20" t="s">
        <v>1781</v>
      </c>
      <c r="G21" s="20" t="s">
        <v>1578</v>
      </c>
      <c r="H21" s="24">
        <v>20</v>
      </c>
      <c r="I21" s="25">
        <v>7.0000000000000007E-2</v>
      </c>
      <c r="J21" s="20">
        <v>730</v>
      </c>
      <c r="M21" s="20" t="s">
        <v>2427</v>
      </c>
    </row>
    <row r="22" spans="2:13" ht="72" customHeight="1">
      <c r="B22" s="21" t="s">
        <v>1782</v>
      </c>
      <c r="C22" s="22">
        <v>10678</v>
      </c>
      <c r="D22" s="23" t="s">
        <v>2431</v>
      </c>
      <c r="E22" s="20" t="s">
        <v>2013</v>
      </c>
      <c r="F22" s="20" t="s">
        <v>1781</v>
      </c>
      <c r="G22" s="20" t="s">
        <v>1578</v>
      </c>
      <c r="H22" s="24">
        <v>16</v>
      </c>
      <c r="I22" s="25">
        <v>0.06</v>
      </c>
      <c r="J22" s="20">
        <v>730</v>
      </c>
      <c r="M22" s="20" t="s">
        <v>2427</v>
      </c>
    </row>
    <row r="23" spans="2:13" ht="72" customHeight="1">
      <c r="B23" s="21" t="s">
        <v>1782</v>
      </c>
      <c r="C23" s="22">
        <v>12960</v>
      </c>
      <c r="D23" s="23" t="s">
        <v>2032</v>
      </c>
      <c r="E23" s="20" t="s">
        <v>2013</v>
      </c>
      <c r="F23" s="20" t="s">
        <v>1783</v>
      </c>
      <c r="G23" s="20" t="s">
        <v>1578</v>
      </c>
      <c r="H23" s="24">
        <v>22</v>
      </c>
      <c r="I23" s="25">
        <v>7.1999999999999995E-2</v>
      </c>
      <c r="J23" s="20">
        <v>730</v>
      </c>
      <c r="M23" s="20" t="s">
        <v>2427</v>
      </c>
    </row>
    <row r="24" spans="2:13" ht="72" customHeight="1">
      <c r="B24" s="21" t="s">
        <v>1782</v>
      </c>
      <c r="C24" s="22">
        <v>12961</v>
      </c>
      <c r="D24" s="23" t="s">
        <v>2033</v>
      </c>
      <c r="E24" s="20" t="s">
        <v>2013</v>
      </c>
      <c r="F24" s="20" t="s">
        <v>1783</v>
      </c>
      <c r="G24" s="20" t="s">
        <v>1578</v>
      </c>
      <c r="H24" s="24">
        <v>22</v>
      </c>
      <c r="I24" s="25">
        <v>7.1999999999999995E-2</v>
      </c>
      <c r="J24" s="20">
        <v>730</v>
      </c>
      <c r="M24" s="20" t="s">
        <v>2427</v>
      </c>
    </row>
    <row r="25" spans="2:13" ht="72" customHeight="1">
      <c r="B25" s="21" t="s">
        <v>1782</v>
      </c>
      <c r="C25" s="22">
        <v>12962</v>
      </c>
      <c r="D25" s="23" t="s">
        <v>2034</v>
      </c>
      <c r="E25" s="20" t="s">
        <v>2013</v>
      </c>
      <c r="F25" s="20" t="s">
        <v>1783</v>
      </c>
      <c r="G25" s="20" t="s">
        <v>1578</v>
      </c>
      <c r="H25" s="24">
        <v>22</v>
      </c>
      <c r="I25" s="25">
        <v>7.1999999999999995E-2</v>
      </c>
      <c r="J25" s="20">
        <v>730</v>
      </c>
      <c r="M25" s="20" t="s">
        <v>2427</v>
      </c>
    </row>
    <row r="26" spans="2:13" ht="72" customHeight="1">
      <c r="B26" s="21" t="s">
        <v>1782</v>
      </c>
      <c r="C26" s="22">
        <v>12963</v>
      </c>
      <c r="D26" s="23" t="s">
        <v>2035</v>
      </c>
      <c r="E26" s="20" t="s">
        <v>2013</v>
      </c>
      <c r="F26" s="20" t="s">
        <v>1783</v>
      </c>
      <c r="G26" s="20" t="s">
        <v>1578</v>
      </c>
      <c r="H26" s="24">
        <v>22</v>
      </c>
      <c r="I26" s="25">
        <v>7.1999999999999995E-2</v>
      </c>
      <c r="J26" s="20">
        <v>730</v>
      </c>
      <c r="M26" s="20" t="s">
        <v>2427</v>
      </c>
    </row>
    <row r="27" spans="2:13" ht="72" customHeight="1">
      <c r="B27" s="21" t="s">
        <v>1782</v>
      </c>
      <c r="C27" s="22">
        <v>12964</v>
      </c>
      <c r="D27" s="23" t="s">
        <v>2036</v>
      </c>
      <c r="E27" s="20" t="s">
        <v>2013</v>
      </c>
      <c r="F27" s="20" t="s">
        <v>1783</v>
      </c>
      <c r="G27" s="20" t="s">
        <v>1578</v>
      </c>
      <c r="H27" s="24">
        <v>20</v>
      </c>
      <c r="I27" s="25">
        <v>0.11</v>
      </c>
      <c r="J27" s="20">
        <v>730</v>
      </c>
      <c r="M27" s="20" t="s">
        <v>2427</v>
      </c>
    </row>
    <row r="28" spans="2:13" ht="72" customHeight="1">
      <c r="B28" s="21" t="s">
        <v>1782</v>
      </c>
      <c r="C28" s="22">
        <v>10660</v>
      </c>
      <c r="D28" s="23" t="s">
        <v>2432</v>
      </c>
      <c r="E28" s="20" t="s">
        <v>2013</v>
      </c>
      <c r="F28" s="20" t="s">
        <v>1783</v>
      </c>
      <c r="G28" s="20" t="s">
        <v>1578</v>
      </c>
      <c r="H28" s="24">
        <v>16</v>
      </c>
      <c r="I28" s="25">
        <v>0.15</v>
      </c>
      <c r="J28" s="20">
        <v>730</v>
      </c>
      <c r="M28" s="20" t="s">
        <v>2427</v>
      </c>
    </row>
    <row r="29" spans="2:13" ht="72" customHeight="1">
      <c r="B29" s="21" t="s">
        <v>1782</v>
      </c>
      <c r="C29" s="22">
        <v>10679</v>
      </c>
      <c r="D29" s="23" t="s">
        <v>2433</v>
      </c>
      <c r="E29" s="20" t="s">
        <v>2013</v>
      </c>
      <c r="F29" s="20" t="s">
        <v>1783</v>
      </c>
      <c r="G29" s="20" t="s">
        <v>1578</v>
      </c>
      <c r="H29" s="24">
        <v>16</v>
      </c>
      <c r="I29" s="25">
        <v>0.15</v>
      </c>
      <c r="J29" s="20">
        <v>730</v>
      </c>
      <c r="M29" s="20" t="s">
        <v>2427</v>
      </c>
    </row>
    <row r="30" spans="2:13" ht="72" customHeight="1">
      <c r="B30" s="21" t="s">
        <v>1782</v>
      </c>
      <c r="C30" s="22">
        <v>12978</v>
      </c>
      <c r="D30" s="23" t="s">
        <v>2037</v>
      </c>
      <c r="E30" s="20" t="s">
        <v>2013</v>
      </c>
      <c r="F30" s="20" t="s">
        <v>1784</v>
      </c>
      <c r="G30" s="20" t="s">
        <v>1578</v>
      </c>
      <c r="H30" s="24">
        <v>8</v>
      </c>
      <c r="I30" s="25">
        <v>0.24</v>
      </c>
      <c r="J30" s="20">
        <v>730</v>
      </c>
      <c r="L30" s="20" t="s">
        <v>2427</v>
      </c>
    </row>
    <row r="31" spans="2:13" ht="72" customHeight="1">
      <c r="B31" s="21" t="s">
        <v>1782</v>
      </c>
      <c r="C31" s="26">
        <v>12979</v>
      </c>
      <c r="D31" s="23" t="s">
        <v>2038</v>
      </c>
      <c r="E31" s="20" t="s">
        <v>2013</v>
      </c>
      <c r="F31" s="20" t="s">
        <v>1784</v>
      </c>
      <c r="G31" s="20" t="s">
        <v>1578</v>
      </c>
      <c r="H31" s="24">
        <v>8</v>
      </c>
      <c r="I31" s="25">
        <v>0.24</v>
      </c>
      <c r="J31" s="20">
        <v>730</v>
      </c>
      <c r="L31" s="20" t="s">
        <v>2427</v>
      </c>
    </row>
    <row r="32" spans="2:13" ht="72" customHeight="1">
      <c r="B32" s="21" t="s">
        <v>1782</v>
      </c>
      <c r="C32" s="26">
        <v>10691</v>
      </c>
      <c r="D32" s="23" t="s">
        <v>2401</v>
      </c>
      <c r="E32" s="20" t="s">
        <v>2013</v>
      </c>
      <c r="F32" s="20" t="s">
        <v>1785</v>
      </c>
      <c r="G32" s="20" t="s">
        <v>1578</v>
      </c>
      <c r="H32" s="24">
        <v>12</v>
      </c>
      <c r="I32" s="25">
        <v>0.45</v>
      </c>
      <c r="J32" s="20">
        <v>730</v>
      </c>
      <c r="L32" s="20" t="s">
        <v>2427</v>
      </c>
    </row>
    <row r="33" spans="2:12" ht="72" customHeight="1">
      <c r="B33" s="21" t="s">
        <v>1782</v>
      </c>
      <c r="C33" s="26">
        <v>11560</v>
      </c>
      <c r="D33" s="23" t="s">
        <v>2402</v>
      </c>
      <c r="E33" s="20" t="s">
        <v>2013</v>
      </c>
      <c r="F33" s="20" t="s">
        <v>1785</v>
      </c>
      <c r="G33" s="20" t="s">
        <v>1578</v>
      </c>
      <c r="H33" s="24">
        <v>12</v>
      </c>
      <c r="I33" s="25">
        <v>0.45</v>
      </c>
      <c r="J33" s="20">
        <v>730</v>
      </c>
      <c r="L33" s="20" t="s">
        <v>2427</v>
      </c>
    </row>
    <row r="34" spans="2:12" ht="72" customHeight="1">
      <c r="B34" s="21" t="s">
        <v>1782</v>
      </c>
      <c r="C34" s="22">
        <v>12997</v>
      </c>
      <c r="D34" s="23" t="s">
        <v>2039</v>
      </c>
      <c r="E34" s="20" t="s">
        <v>2013</v>
      </c>
      <c r="F34" s="20" t="s">
        <v>1785</v>
      </c>
      <c r="G34" s="20" t="s">
        <v>1578</v>
      </c>
      <c r="H34" s="24">
        <v>6</v>
      </c>
      <c r="I34" s="25">
        <v>1</v>
      </c>
      <c r="J34" s="20">
        <v>730</v>
      </c>
      <c r="L34" s="20" t="s">
        <v>2427</v>
      </c>
    </row>
    <row r="35" spans="2:12" ht="72" customHeight="1">
      <c r="B35" s="21" t="s">
        <v>1782</v>
      </c>
      <c r="C35" s="22">
        <v>12998</v>
      </c>
      <c r="D35" s="23" t="s">
        <v>2040</v>
      </c>
      <c r="E35" s="20" t="s">
        <v>2013</v>
      </c>
      <c r="F35" s="20" t="s">
        <v>1785</v>
      </c>
      <c r="G35" s="20" t="s">
        <v>1578</v>
      </c>
      <c r="H35" s="24">
        <v>6</v>
      </c>
      <c r="I35" s="25">
        <v>1</v>
      </c>
      <c r="J35" s="20">
        <v>730</v>
      </c>
      <c r="L35" s="20" t="s">
        <v>2427</v>
      </c>
    </row>
    <row r="36" spans="2:12" ht="72" customHeight="1">
      <c r="B36" s="21" t="s">
        <v>1782</v>
      </c>
      <c r="C36" s="22">
        <v>10686</v>
      </c>
      <c r="D36" s="23" t="s">
        <v>2434</v>
      </c>
      <c r="E36" s="20" t="s">
        <v>2013</v>
      </c>
      <c r="F36" s="20" t="s">
        <v>1785</v>
      </c>
      <c r="G36" s="20" t="s">
        <v>1578</v>
      </c>
      <c r="H36" s="24">
        <v>6</v>
      </c>
      <c r="I36" s="25">
        <v>0.55000000000000004</v>
      </c>
      <c r="J36" s="20">
        <v>730</v>
      </c>
      <c r="L36" s="20" t="s">
        <v>2427</v>
      </c>
    </row>
    <row r="37" spans="2:12" ht="72" customHeight="1">
      <c r="B37" s="21" t="s">
        <v>1782</v>
      </c>
      <c r="C37" s="22">
        <v>13000</v>
      </c>
      <c r="D37" s="23" t="s">
        <v>1786</v>
      </c>
      <c r="E37" s="20" t="s">
        <v>2013</v>
      </c>
      <c r="F37" s="20" t="s">
        <v>1785</v>
      </c>
      <c r="G37" s="20" t="s">
        <v>1578</v>
      </c>
      <c r="H37" s="24">
        <v>6</v>
      </c>
      <c r="I37" s="25">
        <v>0.55000000000000004</v>
      </c>
      <c r="J37" s="20">
        <v>730</v>
      </c>
      <c r="L37" s="20" t="s">
        <v>2427</v>
      </c>
    </row>
    <row r="38" spans="2:12" ht="72" customHeight="1">
      <c r="B38" s="21" t="s">
        <v>1782</v>
      </c>
      <c r="C38" s="22">
        <v>13001</v>
      </c>
      <c r="D38" s="23" t="s">
        <v>1787</v>
      </c>
      <c r="E38" s="20" t="s">
        <v>2013</v>
      </c>
      <c r="F38" s="20" t="s">
        <v>1785</v>
      </c>
      <c r="G38" s="20" t="s">
        <v>1578</v>
      </c>
      <c r="H38" s="24">
        <v>6</v>
      </c>
      <c r="I38" s="25">
        <v>0.55000000000000004</v>
      </c>
      <c r="J38" s="20">
        <v>730</v>
      </c>
      <c r="L38" s="20" t="s">
        <v>2427</v>
      </c>
    </row>
    <row r="39" spans="2:12" ht="72" customHeight="1">
      <c r="B39" s="21" t="s">
        <v>1782</v>
      </c>
      <c r="C39" s="22">
        <v>13007</v>
      </c>
      <c r="D39" s="23" t="s">
        <v>2041</v>
      </c>
      <c r="E39" s="20" t="s">
        <v>2013</v>
      </c>
      <c r="F39" s="20" t="s">
        <v>1785</v>
      </c>
      <c r="G39" s="20" t="s">
        <v>1578</v>
      </c>
      <c r="H39" s="24">
        <v>12</v>
      </c>
      <c r="I39" s="25">
        <v>0.5</v>
      </c>
      <c r="J39" s="20">
        <v>730</v>
      </c>
      <c r="L39" s="20" t="s">
        <v>2427</v>
      </c>
    </row>
    <row r="40" spans="2:12" ht="72" customHeight="1">
      <c r="B40" s="21" t="s">
        <v>1782</v>
      </c>
      <c r="C40" s="22">
        <v>13008</v>
      </c>
      <c r="D40" s="23" t="s">
        <v>2042</v>
      </c>
      <c r="E40" s="20" t="s">
        <v>2013</v>
      </c>
      <c r="F40" s="20" t="s">
        <v>1785</v>
      </c>
      <c r="G40" s="20" t="s">
        <v>1578</v>
      </c>
      <c r="H40" s="24">
        <v>12</v>
      </c>
      <c r="I40" s="25">
        <v>0.5</v>
      </c>
      <c r="J40" s="20">
        <v>730</v>
      </c>
      <c r="L40" s="20" t="s">
        <v>2427</v>
      </c>
    </row>
    <row r="41" spans="2:12" ht="72" customHeight="1">
      <c r="B41" s="21" t="s">
        <v>1782</v>
      </c>
      <c r="C41" s="22">
        <v>13009</v>
      </c>
      <c r="D41" s="23" t="s">
        <v>2043</v>
      </c>
      <c r="E41" s="20" t="s">
        <v>2013</v>
      </c>
      <c r="F41" s="20" t="s">
        <v>1785</v>
      </c>
      <c r="G41" s="20" t="s">
        <v>1578</v>
      </c>
      <c r="H41" s="24">
        <v>12</v>
      </c>
      <c r="I41" s="25">
        <v>0.5</v>
      </c>
      <c r="J41" s="20">
        <v>730</v>
      </c>
      <c r="L41" s="20" t="s">
        <v>2427</v>
      </c>
    </row>
    <row r="42" spans="2:12" ht="72" customHeight="1">
      <c r="B42" s="21" t="s">
        <v>1782</v>
      </c>
      <c r="C42" s="22">
        <v>10661</v>
      </c>
      <c r="D42" s="23" t="s">
        <v>2435</v>
      </c>
      <c r="E42" s="20" t="s">
        <v>2013</v>
      </c>
      <c r="F42" s="20" t="s">
        <v>1785</v>
      </c>
      <c r="G42" s="20" t="s">
        <v>1578</v>
      </c>
      <c r="H42" s="24">
        <v>6</v>
      </c>
      <c r="I42" s="25">
        <v>1</v>
      </c>
      <c r="J42" s="20">
        <v>730</v>
      </c>
      <c r="L42" s="20" t="s">
        <v>2427</v>
      </c>
    </row>
    <row r="43" spans="2:12" ht="72" customHeight="1">
      <c r="B43" s="21" t="s">
        <v>1782</v>
      </c>
      <c r="C43" s="22">
        <v>13014</v>
      </c>
      <c r="D43" s="23" t="s">
        <v>2044</v>
      </c>
      <c r="E43" s="20" t="s">
        <v>2013</v>
      </c>
      <c r="F43" s="20" t="s">
        <v>1788</v>
      </c>
      <c r="G43" s="20" t="s">
        <v>1578</v>
      </c>
      <c r="H43" s="24">
        <v>8</v>
      </c>
      <c r="I43" s="25">
        <v>0.26700000000000002</v>
      </c>
      <c r="J43" s="20">
        <v>730</v>
      </c>
      <c r="L43" s="20" t="s">
        <v>2427</v>
      </c>
    </row>
    <row r="44" spans="2:12" ht="72" customHeight="1">
      <c r="B44" s="21" t="s">
        <v>1782</v>
      </c>
      <c r="C44" s="22">
        <v>13019</v>
      </c>
      <c r="D44" s="23" t="s">
        <v>2045</v>
      </c>
      <c r="E44" s="20" t="s">
        <v>2013</v>
      </c>
      <c r="F44" s="20" t="s">
        <v>1789</v>
      </c>
      <c r="G44" s="20" t="s">
        <v>1578</v>
      </c>
      <c r="H44" s="24">
        <v>12</v>
      </c>
      <c r="I44" s="25">
        <v>0.11</v>
      </c>
      <c r="J44" s="20">
        <v>730</v>
      </c>
      <c r="L44" s="20" t="s">
        <v>2427</v>
      </c>
    </row>
    <row r="45" spans="2:12" ht="72" customHeight="1">
      <c r="B45" s="21" t="s">
        <v>1782</v>
      </c>
      <c r="C45" s="22">
        <v>13020</v>
      </c>
      <c r="D45" s="23" t="s">
        <v>2046</v>
      </c>
      <c r="E45" s="20" t="s">
        <v>2013</v>
      </c>
      <c r="F45" s="20" t="s">
        <v>1789</v>
      </c>
      <c r="G45" s="20" t="s">
        <v>1578</v>
      </c>
      <c r="H45" s="24">
        <v>12</v>
      </c>
      <c r="I45" s="25">
        <v>0.11</v>
      </c>
      <c r="J45" s="20">
        <v>730</v>
      </c>
      <c r="L45" s="20" t="s">
        <v>2427</v>
      </c>
    </row>
    <row r="46" spans="2:12" ht="72" customHeight="1">
      <c r="B46" s="21" t="s">
        <v>1782</v>
      </c>
      <c r="C46" s="22">
        <v>13022</v>
      </c>
      <c r="D46" s="23" t="s">
        <v>2047</v>
      </c>
      <c r="E46" s="20" t="s">
        <v>2013</v>
      </c>
      <c r="F46" s="20" t="s">
        <v>1789</v>
      </c>
      <c r="G46" s="20" t="s">
        <v>1578</v>
      </c>
      <c r="H46" s="24">
        <v>12</v>
      </c>
      <c r="I46" s="25">
        <v>0.11</v>
      </c>
      <c r="J46" s="20">
        <v>730</v>
      </c>
      <c r="L46" s="20" t="s">
        <v>2427</v>
      </c>
    </row>
    <row r="47" spans="2:12" ht="72" customHeight="1">
      <c r="B47" s="21" t="s">
        <v>1782</v>
      </c>
      <c r="C47" s="22">
        <v>13023</v>
      </c>
      <c r="D47" s="23" t="s">
        <v>2048</v>
      </c>
      <c r="E47" s="20" t="s">
        <v>2013</v>
      </c>
      <c r="F47" s="20" t="s">
        <v>1789</v>
      </c>
      <c r="G47" s="20" t="s">
        <v>1578</v>
      </c>
      <c r="H47" s="24">
        <v>12</v>
      </c>
      <c r="I47" s="25">
        <v>0.11</v>
      </c>
      <c r="J47" s="20">
        <v>730</v>
      </c>
      <c r="L47" s="20" t="s">
        <v>2427</v>
      </c>
    </row>
    <row r="48" spans="2:12" ht="72" customHeight="1">
      <c r="B48" s="21" t="s">
        <v>1782</v>
      </c>
      <c r="C48" s="22">
        <v>13024</v>
      </c>
      <c r="D48" s="23" t="s">
        <v>2049</v>
      </c>
      <c r="E48" s="20" t="s">
        <v>2013</v>
      </c>
      <c r="F48" s="20" t="s">
        <v>1789</v>
      </c>
      <c r="G48" s="20" t="s">
        <v>1578</v>
      </c>
      <c r="H48" s="24">
        <v>12</v>
      </c>
      <c r="I48" s="25">
        <v>0.11</v>
      </c>
      <c r="J48" s="20">
        <v>730</v>
      </c>
      <c r="L48" s="20" t="s">
        <v>2427</v>
      </c>
    </row>
    <row r="49" spans="2:12" ht="72" customHeight="1">
      <c r="B49" s="21" t="s">
        <v>1782</v>
      </c>
      <c r="C49" s="22">
        <v>13025</v>
      </c>
      <c r="D49" s="23" t="s">
        <v>2050</v>
      </c>
      <c r="E49" s="20" t="s">
        <v>2013</v>
      </c>
      <c r="F49" s="20" t="s">
        <v>1789</v>
      </c>
      <c r="G49" s="20" t="s">
        <v>1578</v>
      </c>
      <c r="H49" s="24">
        <v>12</v>
      </c>
      <c r="I49" s="25">
        <v>0.11</v>
      </c>
      <c r="J49" s="20">
        <v>730</v>
      </c>
      <c r="L49" s="20" t="s">
        <v>2427</v>
      </c>
    </row>
    <row r="50" spans="2:12" ht="72" customHeight="1">
      <c r="B50" s="21" t="s">
        <v>1782</v>
      </c>
      <c r="C50" s="22">
        <v>13026</v>
      </c>
      <c r="D50" s="23" t="s">
        <v>2051</v>
      </c>
      <c r="E50" s="20" t="s">
        <v>2013</v>
      </c>
      <c r="F50" s="20" t="s">
        <v>1790</v>
      </c>
      <c r="G50" s="20" t="s">
        <v>1578</v>
      </c>
      <c r="H50" s="24">
        <v>1</v>
      </c>
      <c r="I50" s="25">
        <v>2.5</v>
      </c>
      <c r="J50" s="20">
        <v>730</v>
      </c>
      <c r="K50" s="20" t="s">
        <v>2395</v>
      </c>
      <c r="L50" s="20" t="s">
        <v>2427</v>
      </c>
    </row>
    <row r="51" spans="2:12" ht="72" customHeight="1">
      <c r="B51" s="21" t="s">
        <v>1782</v>
      </c>
      <c r="C51" s="22">
        <v>13027</v>
      </c>
      <c r="D51" s="23" t="s">
        <v>2052</v>
      </c>
      <c r="E51" s="20" t="s">
        <v>2013</v>
      </c>
      <c r="F51" s="20" t="s">
        <v>1790</v>
      </c>
      <c r="G51" s="20" t="s">
        <v>1578</v>
      </c>
      <c r="H51" s="24">
        <v>1</v>
      </c>
      <c r="I51" s="25">
        <v>2.5</v>
      </c>
      <c r="J51" s="20">
        <v>730</v>
      </c>
      <c r="K51" s="20" t="s">
        <v>2395</v>
      </c>
      <c r="L51" s="20" t="s">
        <v>2427</v>
      </c>
    </row>
    <row r="52" spans="2:12" ht="72" customHeight="1">
      <c r="B52" s="21" t="s">
        <v>1782</v>
      </c>
      <c r="C52" s="22">
        <v>13028</v>
      </c>
      <c r="D52" s="23" t="s">
        <v>2053</v>
      </c>
      <c r="E52" s="20" t="s">
        <v>2013</v>
      </c>
      <c r="F52" s="20" t="s">
        <v>1790</v>
      </c>
      <c r="G52" s="20" t="s">
        <v>1578</v>
      </c>
      <c r="H52" s="24">
        <v>1</v>
      </c>
      <c r="I52" s="25">
        <v>2.5</v>
      </c>
      <c r="J52" s="20">
        <v>730</v>
      </c>
      <c r="K52" s="20" t="s">
        <v>2395</v>
      </c>
      <c r="L52" s="20" t="s">
        <v>2427</v>
      </c>
    </row>
    <row r="53" spans="2:12" ht="72" customHeight="1">
      <c r="B53" s="21" t="s">
        <v>1782</v>
      </c>
      <c r="C53" s="22">
        <v>13032</v>
      </c>
      <c r="D53" s="23" t="s">
        <v>2054</v>
      </c>
      <c r="E53" s="20" t="s">
        <v>2013</v>
      </c>
      <c r="F53" s="20" t="s">
        <v>1790</v>
      </c>
      <c r="G53" s="20" t="s">
        <v>1578</v>
      </c>
      <c r="H53" s="24">
        <v>1</v>
      </c>
      <c r="I53" s="25">
        <v>2.6</v>
      </c>
      <c r="J53" s="20">
        <v>730</v>
      </c>
      <c r="L53" s="20" t="s">
        <v>2427</v>
      </c>
    </row>
    <row r="54" spans="2:12" ht="72" customHeight="1">
      <c r="B54" s="21" t="s">
        <v>1782</v>
      </c>
      <c r="C54" s="22">
        <v>13034</v>
      </c>
      <c r="D54" s="23" t="s">
        <v>2055</v>
      </c>
      <c r="E54" s="20" t="s">
        <v>2013</v>
      </c>
      <c r="F54" s="20" t="s">
        <v>1790</v>
      </c>
      <c r="G54" s="20" t="s">
        <v>1578</v>
      </c>
      <c r="H54" s="24">
        <v>1</v>
      </c>
      <c r="I54" s="25">
        <v>2.6</v>
      </c>
      <c r="J54" s="20">
        <v>730</v>
      </c>
      <c r="L54" s="20" t="s">
        <v>2427</v>
      </c>
    </row>
    <row r="55" spans="2:12" ht="72" customHeight="1">
      <c r="B55" s="21" t="s">
        <v>1782</v>
      </c>
      <c r="C55" s="22">
        <v>13037</v>
      </c>
      <c r="D55" s="23" t="s">
        <v>2056</v>
      </c>
      <c r="E55" s="20" t="s">
        <v>2013</v>
      </c>
      <c r="F55" s="20" t="s">
        <v>1790</v>
      </c>
      <c r="G55" s="20" t="s">
        <v>1578</v>
      </c>
      <c r="H55" s="24">
        <v>1</v>
      </c>
      <c r="I55" s="25">
        <v>2.7</v>
      </c>
      <c r="J55" s="20">
        <v>730</v>
      </c>
      <c r="L55" s="20" t="s">
        <v>2427</v>
      </c>
    </row>
    <row r="56" spans="2:12" ht="72" customHeight="1">
      <c r="B56" s="21" t="s">
        <v>1782</v>
      </c>
      <c r="C56" s="22">
        <v>13038</v>
      </c>
      <c r="D56" s="23" t="s">
        <v>2057</v>
      </c>
      <c r="E56" s="20" t="s">
        <v>2013</v>
      </c>
      <c r="F56" s="20" t="s">
        <v>1790</v>
      </c>
      <c r="G56" s="20" t="s">
        <v>1578</v>
      </c>
      <c r="H56" s="24">
        <v>1</v>
      </c>
      <c r="I56" s="25">
        <v>2.7</v>
      </c>
      <c r="J56" s="20">
        <v>730</v>
      </c>
      <c r="L56" s="20" t="s">
        <v>2427</v>
      </c>
    </row>
    <row r="57" spans="2:12" ht="72" customHeight="1">
      <c r="B57" s="21" t="s">
        <v>1791</v>
      </c>
      <c r="C57" s="22">
        <v>12980</v>
      </c>
      <c r="D57" s="23" t="s">
        <v>2059</v>
      </c>
      <c r="E57" s="20" t="s">
        <v>2013</v>
      </c>
      <c r="F57" s="20" t="s">
        <v>1781</v>
      </c>
      <c r="G57" s="20" t="s">
        <v>1578</v>
      </c>
      <c r="H57" s="24">
        <v>24</v>
      </c>
      <c r="I57" s="25">
        <v>7.0000000000000007E-2</v>
      </c>
      <c r="J57" s="20">
        <v>426</v>
      </c>
    </row>
    <row r="58" spans="2:12" ht="72" customHeight="1">
      <c r="B58" s="21" t="s">
        <v>1791</v>
      </c>
      <c r="C58" s="22">
        <v>12982</v>
      </c>
      <c r="D58" s="23" t="s">
        <v>2060</v>
      </c>
      <c r="E58" s="20" t="s">
        <v>2013</v>
      </c>
      <c r="F58" s="20" t="s">
        <v>1781</v>
      </c>
      <c r="G58" s="20" t="s">
        <v>1578</v>
      </c>
      <c r="H58" s="24">
        <v>24</v>
      </c>
      <c r="I58" s="25">
        <v>7.0000000000000007E-2</v>
      </c>
      <c r="J58" s="20">
        <v>426</v>
      </c>
    </row>
    <row r="59" spans="2:12" ht="72" customHeight="1">
      <c r="B59" s="21" t="s">
        <v>1791</v>
      </c>
      <c r="C59" s="22">
        <v>12983</v>
      </c>
      <c r="D59" s="23" t="s">
        <v>2061</v>
      </c>
      <c r="E59" s="20" t="s">
        <v>2013</v>
      </c>
      <c r="F59" s="20" t="s">
        <v>1781</v>
      </c>
      <c r="G59" s="20" t="s">
        <v>1578</v>
      </c>
      <c r="H59" s="24">
        <v>24</v>
      </c>
      <c r="I59" s="25">
        <v>7.0000000000000007E-2</v>
      </c>
      <c r="J59" s="20">
        <v>426</v>
      </c>
    </row>
    <row r="60" spans="2:12" ht="72" customHeight="1">
      <c r="B60" s="21" t="s">
        <v>1791</v>
      </c>
      <c r="C60" s="22">
        <v>12987</v>
      </c>
      <c r="D60" s="23" t="s">
        <v>2062</v>
      </c>
      <c r="E60" s="20" t="s">
        <v>2013</v>
      </c>
      <c r="F60" s="20" t="s">
        <v>1788</v>
      </c>
      <c r="G60" s="20" t="s">
        <v>1578</v>
      </c>
      <c r="H60" s="24">
        <v>8</v>
      </c>
      <c r="I60" s="25">
        <v>0.4</v>
      </c>
      <c r="J60" s="20">
        <v>365</v>
      </c>
    </row>
    <row r="61" spans="2:12" ht="72" customHeight="1">
      <c r="B61" s="21" t="s">
        <v>1791</v>
      </c>
      <c r="C61" s="22">
        <v>12989</v>
      </c>
      <c r="D61" s="23" t="s">
        <v>2063</v>
      </c>
      <c r="E61" s="20" t="s">
        <v>2013</v>
      </c>
      <c r="F61" s="20" t="s">
        <v>1788</v>
      </c>
      <c r="G61" s="20" t="s">
        <v>1578</v>
      </c>
      <c r="H61" s="24">
        <v>8</v>
      </c>
      <c r="I61" s="25">
        <v>0.4</v>
      </c>
      <c r="J61" s="20">
        <v>365</v>
      </c>
    </row>
    <row r="62" spans="2:12" ht="72" customHeight="1">
      <c r="B62" s="21" t="s">
        <v>1791</v>
      </c>
      <c r="C62" s="22">
        <v>12990</v>
      </c>
      <c r="D62" s="23" t="s">
        <v>2064</v>
      </c>
      <c r="E62" s="20" t="s">
        <v>2013</v>
      </c>
      <c r="F62" s="20" t="s">
        <v>1788</v>
      </c>
      <c r="G62" s="20" t="s">
        <v>1578</v>
      </c>
      <c r="H62" s="24">
        <v>8</v>
      </c>
      <c r="I62" s="25">
        <v>0.4</v>
      </c>
      <c r="J62" s="20">
        <v>365</v>
      </c>
    </row>
    <row r="63" spans="2:12" ht="72" customHeight="1">
      <c r="B63" s="21" t="s">
        <v>1791</v>
      </c>
      <c r="C63" s="22">
        <v>12991</v>
      </c>
      <c r="D63" s="23" t="s">
        <v>2065</v>
      </c>
      <c r="E63" s="20" t="s">
        <v>2013</v>
      </c>
      <c r="F63" s="20" t="s">
        <v>1788</v>
      </c>
      <c r="G63" s="20" t="s">
        <v>1578</v>
      </c>
      <c r="H63" s="24">
        <v>8</v>
      </c>
      <c r="I63" s="25">
        <v>0.4</v>
      </c>
      <c r="J63" s="20">
        <v>365</v>
      </c>
    </row>
    <row r="64" spans="2:12" ht="72" customHeight="1">
      <c r="B64" s="21" t="s">
        <v>1791</v>
      </c>
      <c r="C64" s="22">
        <v>11528</v>
      </c>
      <c r="D64" s="23" t="s">
        <v>2436</v>
      </c>
      <c r="E64" s="20" t="s">
        <v>2013</v>
      </c>
      <c r="F64" s="20" t="s">
        <v>1788</v>
      </c>
      <c r="G64" s="20" t="s">
        <v>1578</v>
      </c>
      <c r="H64" s="24">
        <v>8</v>
      </c>
      <c r="I64" s="25">
        <v>0.36399999999999999</v>
      </c>
      <c r="J64" s="20">
        <v>365</v>
      </c>
    </row>
    <row r="65" spans="2:12" ht="72" customHeight="1">
      <c r="B65" s="21" t="s">
        <v>1791</v>
      </c>
      <c r="C65" s="26" t="s">
        <v>2223</v>
      </c>
      <c r="D65" s="23" t="s">
        <v>2224</v>
      </c>
      <c r="E65" s="20" t="s">
        <v>2013</v>
      </c>
      <c r="F65" s="20" t="s">
        <v>2226</v>
      </c>
      <c r="G65" s="20" t="s">
        <v>1578</v>
      </c>
      <c r="H65" s="24">
        <v>24</v>
      </c>
      <c r="I65" s="25">
        <v>8.1000000000000003E-2</v>
      </c>
      <c r="J65" s="20">
        <v>365</v>
      </c>
    </row>
    <row r="66" spans="2:12" ht="72" customHeight="1">
      <c r="B66" s="21" t="s">
        <v>1791</v>
      </c>
      <c r="C66" s="26">
        <v>13162</v>
      </c>
      <c r="D66" s="23" t="s">
        <v>2225</v>
      </c>
      <c r="E66" s="20" t="s">
        <v>2013</v>
      </c>
      <c r="F66" s="20" t="s">
        <v>2226</v>
      </c>
      <c r="G66" s="20" t="s">
        <v>1578</v>
      </c>
      <c r="H66" s="24">
        <v>24</v>
      </c>
      <c r="I66" s="25">
        <v>8.1000000000000003E-2</v>
      </c>
      <c r="J66" s="20">
        <v>365</v>
      </c>
    </row>
    <row r="67" spans="2:12" ht="72" customHeight="1">
      <c r="B67" s="21" t="s">
        <v>1791</v>
      </c>
      <c r="C67" s="26">
        <v>11527</v>
      </c>
      <c r="D67" s="23" t="s">
        <v>2437</v>
      </c>
      <c r="E67" s="20" t="s">
        <v>2013</v>
      </c>
      <c r="F67" s="20" t="s">
        <v>2226</v>
      </c>
      <c r="G67" s="20" t="s">
        <v>1578</v>
      </c>
      <c r="H67" s="24">
        <v>24</v>
      </c>
      <c r="I67" s="25">
        <v>8.1000000000000003E-2</v>
      </c>
      <c r="J67" s="20">
        <v>365</v>
      </c>
    </row>
    <row r="68" spans="2:12" ht="72" customHeight="1">
      <c r="B68" s="20" t="s">
        <v>2301</v>
      </c>
      <c r="C68" s="27">
        <v>13839</v>
      </c>
      <c r="D68" s="23" t="s">
        <v>2227</v>
      </c>
      <c r="E68" s="20" t="s">
        <v>2013</v>
      </c>
      <c r="F68" s="20" t="s">
        <v>1781</v>
      </c>
      <c r="G68" s="20" t="s">
        <v>1578</v>
      </c>
      <c r="H68" s="24">
        <v>36</v>
      </c>
      <c r="I68" s="28">
        <v>6.7000000000000004E-2</v>
      </c>
      <c r="J68" s="20">
        <v>720</v>
      </c>
      <c r="L68" s="20" t="s">
        <v>2427</v>
      </c>
    </row>
    <row r="69" spans="2:12" ht="72" customHeight="1">
      <c r="B69" s="20" t="s">
        <v>2301</v>
      </c>
      <c r="C69" s="27">
        <v>13840</v>
      </c>
      <c r="D69" s="23" t="s">
        <v>2228</v>
      </c>
      <c r="E69" s="20" t="s">
        <v>2013</v>
      </c>
      <c r="F69" s="20" t="s">
        <v>1781</v>
      </c>
      <c r="G69" s="20" t="s">
        <v>1578</v>
      </c>
      <c r="H69" s="24">
        <v>24</v>
      </c>
      <c r="I69" s="29">
        <v>0.71</v>
      </c>
      <c r="J69" s="20">
        <v>720</v>
      </c>
      <c r="L69" s="20" t="s">
        <v>2427</v>
      </c>
    </row>
    <row r="70" spans="2:12" ht="72" customHeight="1">
      <c r="B70" s="20" t="s">
        <v>2301</v>
      </c>
      <c r="C70" s="27">
        <v>13841</v>
      </c>
      <c r="D70" s="23" t="s">
        <v>2229</v>
      </c>
      <c r="E70" s="20" t="s">
        <v>2013</v>
      </c>
      <c r="F70" s="20" t="s">
        <v>1781</v>
      </c>
      <c r="G70" s="20" t="s">
        <v>1578</v>
      </c>
      <c r="H70" s="24">
        <v>36</v>
      </c>
      <c r="I70" s="28">
        <v>4.4999999999999998E-2</v>
      </c>
      <c r="J70" s="20">
        <v>720</v>
      </c>
      <c r="L70" s="20" t="s">
        <v>2427</v>
      </c>
    </row>
    <row r="71" spans="2:12" ht="72" customHeight="1">
      <c r="B71" s="20" t="s">
        <v>2301</v>
      </c>
      <c r="C71" s="27">
        <v>13843</v>
      </c>
      <c r="D71" s="23" t="s">
        <v>2230</v>
      </c>
      <c r="E71" s="20" t="s">
        <v>2013</v>
      </c>
      <c r="F71" s="20" t="s">
        <v>1781</v>
      </c>
      <c r="G71" s="20" t="s">
        <v>1578</v>
      </c>
      <c r="H71" s="24">
        <v>24</v>
      </c>
      <c r="I71" s="29">
        <v>7.0000000000000007E-2</v>
      </c>
      <c r="J71" s="20">
        <v>720</v>
      </c>
      <c r="L71" s="20" t="s">
        <v>2427</v>
      </c>
    </row>
    <row r="72" spans="2:12" ht="72" customHeight="1">
      <c r="B72" s="20" t="s">
        <v>2301</v>
      </c>
      <c r="C72" s="27">
        <v>13844</v>
      </c>
      <c r="D72" s="23" t="s">
        <v>2231</v>
      </c>
      <c r="E72" s="20" t="s">
        <v>2013</v>
      </c>
      <c r="F72" s="20" t="s">
        <v>1781</v>
      </c>
      <c r="G72" s="20" t="s">
        <v>1578</v>
      </c>
      <c r="H72" s="24">
        <v>36</v>
      </c>
      <c r="I72" s="28">
        <v>6.5000000000000002E-2</v>
      </c>
      <c r="J72" s="20">
        <v>720</v>
      </c>
      <c r="L72" s="20" t="s">
        <v>2427</v>
      </c>
    </row>
    <row r="73" spans="2:12" ht="72" customHeight="1">
      <c r="B73" s="20" t="s">
        <v>2301</v>
      </c>
      <c r="C73" s="27">
        <v>13846</v>
      </c>
      <c r="D73" s="23" t="s">
        <v>2232</v>
      </c>
      <c r="E73" s="20" t="s">
        <v>2013</v>
      </c>
      <c r="F73" s="20" t="s">
        <v>1784</v>
      </c>
      <c r="G73" s="20" t="s">
        <v>1578</v>
      </c>
      <c r="H73" s="24">
        <v>6</v>
      </c>
      <c r="I73" s="28">
        <v>0.33500000000000002</v>
      </c>
      <c r="J73" s="20">
        <v>720</v>
      </c>
      <c r="L73" s="20" t="s">
        <v>2427</v>
      </c>
    </row>
    <row r="74" spans="2:12" ht="72" customHeight="1">
      <c r="B74" s="20" t="s">
        <v>2301</v>
      </c>
      <c r="C74" s="27">
        <v>13847</v>
      </c>
      <c r="D74" s="23" t="s">
        <v>2233</v>
      </c>
      <c r="E74" s="20" t="s">
        <v>2013</v>
      </c>
      <c r="F74" s="20" t="s">
        <v>1784</v>
      </c>
      <c r="G74" s="20" t="s">
        <v>1578</v>
      </c>
      <c r="H74" s="24">
        <v>6</v>
      </c>
      <c r="I74" s="28">
        <v>0.433</v>
      </c>
      <c r="J74" s="20">
        <v>720</v>
      </c>
      <c r="L74" s="20" t="s">
        <v>2427</v>
      </c>
    </row>
    <row r="75" spans="2:12" ht="72" customHeight="1">
      <c r="B75" s="20" t="s">
        <v>2301</v>
      </c>
      <c r="C75" s="27" t="s">
        <v>2438</v>
      </c>
      <c r="D75" s="23" t="s">
        <v>2439</v>
      </c>
      <c r="E75" s="20" t="s">
        <v>2013</v>
      </c>
      <c r="F75" s="20" t="s">
        <v>1784</v>
      </c>
      <c r="G75" s="20" t="s">
        <v>1578</v>
      </c>
      <c r="H75" s="24">
        <v>6</v>
      </c>
      <c r="I75" s="28">
        <v>0.32500000000000001</v>
      </c>
      <c r="J75" s="20">
        <v>720</v>
      </c>
      <c r="L75" s="20" t="s">
        <v>2427</v>
      </c>
    </row>
    <row r="76" spans="2:12" ht="72" customHeight="1">
      <c r="B76" s="20" t="s">
        <v>2301</v>
      </c>
      <c r="C76" s="27">
        <v>13848</v>
      </c>
      <c r="D76" s="23" t="s">
        <v>2234</v>
      </c>
      <c r="E76" s="20" t="s">
        <v>2013</v>
      </c>
      <c r="F76" s="20" t="s">
        <v>1781</v>
      </c>
      <c r="G76" s="20" t="s">
        <v>1578</v>
      </c>
      <c r="H76" s="24">
        <v>42</v>
      </c>
      <c r="I76" s="28">
        <v>5.5E-2</v>
      </c>
      <c r="J76" s="20">
        <v>720</v>
      </c>
      <c r="L76" s="20" t="s">
        <v>2427</v>
      </c>
    </row>
    <row r="77" spans="2:12" ht="72" customHeight="1">
      <c r="B77" s="20" t="s">
        <v>2301</v>
      </c>
      <c r="C77" s="27">
        <v>11514</v>
      </c>
      <c r="D77" s="23" t="s">
        <v>2440</v>
      </c>
      <c r="E77" s="20" t="s">
        <v>2013</v>
      </c>
      <c r="F77" s="20" t="s">
        <v>1784</v>
      </c>
      <c r="G77" s="20" t="s">
        <v>1578</v>
      </c>
      <c r="H77" s="24">
        <v>5</v>
      </c>
      <c r="I77" s="28">
        <v>0.39600000000000002</v>
      </c>
      <c r="J77" s="20">
        <v>720</v>
      </c>
      <c r="K77" s="20" t="s">
        <v>2395</v>
      </c>
      <c r="L77" s="20" t="s">
        <v>2427</v>
      </c>
    </row>
    <row r="78" spans="2:12" ht="72" customHeight="1">
      <c r="B78" s="20" t="s">
        <v>2301</v>
      </c>
      <c r="C78" s="27">
        <v>13850</v>
      </c>
      <c r="D78" s="23" t="s">
        <v>2235</v>
      </c>
      <c r="E78" s="20" t="s">
        <v>2013</v>
      </c>
      <c r="F78" s="20" t="s">
        <v>1781</v>
      </c>
      <c r="G78" s="20" t="s">
        <v>1578</v>
      </c>
      <c r="H78" s="24">
        <v>42</v>
      </c>
      <c r="I78" s="29">
        <v>0.05</v>
      </c>
      <c r="J78" s="20">
        <v>720</v>
      </c>
      <c r="L78" s="20" t="s">
        <v>2427</v>
      </c>
    </row>
    <row r="79" spans="2:12" ht="72" customHeight="1">
      <c r="B79" s="20" t="s">
        <v>2301</v>
      </c>
      <c r="C79" s="27">
        <v>13851</v>
      </c>
      <c r="D79" s="23" t="s">
        <v>2236</v>
      </c>
      <c r="E79" s="20" t="s">
        <v>2013</v>
      </c>
      <c r="F79" s="20" t="s">
        <v>1781</v>
      </c>
      <c r="G79" s="20" t="s">
        <v>1578</v>
      </c>
      <c r="H79" s="24">
        <v>42</v>
      </c>
      <c r="I79" s="28">
        <v>5.8000000000000003E-2</v>
      </c>
      <c r="J79" s="20">
        <v>720</v>
      </c>
      <c r="L79" s="20" t="s">
        <v>2427</v>
      </c>
    </row>
    <row r="80" spans="2:12" ht="72" customHeight="1">
      <c r="B80" s="20" t="s">
        <v>2301</v>
      </c>
      <c r="C80" s="27">
        <v>13853</v>
      </c>
      <c r="D80" s="23" t="s">
        <v>2237</v>
      </c>
      <c r="E80" s="20" t="s">
        <v>2013</v>
      </c>
      <c r="F80" s="20" t="s">
        <v>1781</v>
      </c>
      <c r="G80" s="20" t="s">
        <v>1578</v>
      </c>
      <c r="H80" s="24">
        <v>42</v>
      </c>
      <c r="I80" s="28">
        <v>5.8999999999999997E-2</v>
      </c>
      <c r="J80" s="20">
        <v>720</v>
      </c>
      <c r="L80" s="20" t="s">
        <v>2427</v>
      </c>
    </row>
    <row r="81" spans="2:12" ht="72" customHeight="1">
      <c r="B81" s="20" t="s">
        <v>2301</v>
      </c>
      <c r="C81" s="27">
        <v>13854</v>
      </c>
      <c r="D81" s="23" t="s">
        <v>2238</v>
      </c>
      <c r="E81" s="20" t="s">
        <v>2013</v>
      </c>
      <c r="F81" s="20" t="s">
        <v>1781</v>
      </c>
      <c r="G81" s="20" t="s">
        <v>1578</v>
      </c>
      <c r="H81" s="24">
        <v>42</v>
      </c>
      <c r="I81" s="29">
        <v>0.06</v>
      </c>
      <c r="J81" s="20">
        <v>720</v>
      </c>
      <c r="L81" s="20" t="s">
        <v>2427</v>
      </c>
    </row>
    <row r="82" spans="2:12" ht="72" customHeight="1">
      <c r="B82" s="20" t="s">
        <v>2301</v>
      </c>
      <c r="C82" s="27">
        <v>13855</v>
      </c>
      <c r="D82" s="23" t="s">
        <v>2239</v>
      </c>
      <c r="E82" s="20" t="s">
        <v>2013</v>
      </c>
      <c r="F82" s="20" t="s">
        <v>1781</v>
      </c>
      <c r="G82" s="20" t="s">
        <v>1578</v>
      </c>
      <c r="H82" s="24">
        <v>20</v>
      </c>
      <c r="I82" s="28">
        <v>6.25E-2</v>
      </c>
      <c r="J82" s="20">
        <v>720</v>
      </c>
      <c r="L82" s="20" t="s">
        <v>2427</v>
      </c>
    </row>
    <row r="83" spans="2:12" ht="72" customHeight="1">
      <c r="B83" s="20" t="s">
        <v>2301</v>
      </c>
      <c r="C83" s="27" t="s">
        <v>2441</v>
      </c>
      <c r="D83" s="23" t="s">
        <v>2240</v>
      </c>
      <c r="E83" s="20" t="s">
        <v>2013</v>
      </c>
      <c r="F83" s="20" t="s">
        <v>1781</v>
      </c>
      <c r="G83" s="20" t="s">
        <v>1578</v>
      </c>
      <c r="H83" s="24">
        <v>20</v>
      </c>
      <c r="I83" s="28">
        <v>6.8000000000000005E-2</v>
      </c>
      <c r="J83" s="20">
        <v>720</v>
      </c>
      <c r="L83" s="20" t="s">
        <v>2427</v>
      </c>
    </row>
    <row r="84" spans="2:12" ht="72" customHeight="1">
      <c r="B84" s="20" t="s">
        <v>2301</v>
      </c>
      <c r="C84" s="27">
        <v>13859</v>
      </c>
      <c r="D84" s="23" t="s">
        <v>2241</v>
      </c>
      <c r="E84" s="20" t="s">
        <v>2013</v>
      </c>
      <c r="F84" s="20" t="s">
        <v>1781</v>
      </c>
      <c r="G84" s="20" t="s">
        <v>1578</v>
      </c>
      <c r="H84" s="24">
        <v>20</v>
      </c>
      <c r="I84" s="28">
        <v>6.7000000000000004E-2</v>
      </c>
      <c r="J84" s="20">
        <v>720</v>
      </c>
      <c r="L84" s="20" t="s">
        <v>2427</v>
      </c>
    </row>
    <row r="85" spans="2:12" ht="72" customHeight="1">
      <c r="B85" s="20" t="s">
        <v>2301</v>
      </c>
      <c r="C85" s="27">
        <v>13860</v>
      </c>
      <c r="D85" s="23" t="s">
        <v>2242</v>
      </c>
      <c r="E85" s="20" t="s">
        <v>2013</v>
      </c>
      <c r="F85" s="20" t="s">
        <v>1781</v>
      </c>
      <c r="G85" s="20" t="s">
        <v>1578</v>
      </c>
      <c r="H85" s="24">
        <v>20</v>
      </c>
      <c r="I85" s="28">
        <v>6.7000000000000004E-2</v>
      </c>
      <c r="J85" s="20">
        <v>720</v>
      </c>
      <c r="L85" s="20" t="s">
        <v>2427</v>
      </c>
    </row>
    <row r="86" spans="2:12" ht="72" customHeight="1">
      <c r="B86" s="20" t="s">
        <v>2301</v>
      </c>
      <c r="C86" s="27">
        <v>13862</v>
      </c>
      <c r="D86" s="23" t="s">
        <v>2243</v>
      </c>
      <c r="E86" s="20" t="s">
        <v>2013</v>
      </c>
      <c r="F86" s="20" t="s">
        <v>1781</v>
      </c>
      <c r="G86" s="20" t="s">
        <v>1578</v>
      </c>
      <c r="H86" s="24">
        <v>20</v>
      </c>
      <c r="I86" s="28">
        <v>6.6000000000000003E-2</v>
      </c>
      <c r="J86" s="20">
        <v>720</v>
      </c>
      <c r="L86" s="20" t="s">
        <v>2427</v>
      </c>
    </row>
    <row r="87" spans="2:12" ht="72" customHeight="1">
      <c r="B87" s="20" t="s">
        <v>2301</v>
      </c>
      <c r="C87" s="27">
        <v>13863</v>
      </c>
      <c r="D87" s="23" t="s">
        <v>2244</v>
      </c>
      <c r="E87" s="20" t="s">
        <v>2013</v>
      </c>
      <c r="F87" s="20" t="s">
        <v>1781</v>
      </c>
      <c r="G87" s="20" t="s">
        <v>1578</v>
      </c>
      <c r="H87" s="24">
        <v>20</v>
      </c>
      <c r="I87" s="28">
        <v>6.6000000000000003E-2</v>
      </c>
      <c r="J87" s="20">
        <v>720</v>
      </c>
      <c r="L87" s="20" t="s">
        <v>2427</v>
      </c>
    </row>
    <row r="88" spans="2:12" ht="72" customHeight="1">
      <c r="B88" s="20" t="s">
        <v>2301</v>
      </c>
      <c r="C88" s="27">
        <v>13865</v>
      </c>
      <c r="D88" s="23" t="s">
        <v>2245</v>
      </c>
      <c r="E88" s="20" t="s">
        <v>2013</v>
      </c>
      <c r="F88" s="20" t="s">
        <v>1781</v>
      </c>
      <c r="G88" s="20" t="s">
        <v>1578</v>
      </c>
      <c r="H88" s="24">
        <v>20</v>
      </c>
      <c r="I88" s="28">
        <v>7.0999999999999994E-2</v>
      </c>
      <c r="J88" s="20">
        <v>720</v>
      </c>
      <c r="L88" s="20" t="s">
        <v>2427</v>
      </c>
    </row>
    <row r="89" spans="2:12" ht="72" customHeight="1">
      <c r="B89" s="20" t="s">
        <v>2301</v>
      </c>
      <c r="C89" s="27">
        <v>13866</v>
      </c>
      <c r="D89" s="23" t="s">
        <v>2246</v>
      </c>
      <c r="E89" s="20" t="s">
        <v>2013</v>
      </c>
      <c r="F89" s="20" t="s">
        <v>1784</v>
      </c>
      <c r="G89" s="20" t="s">
        <v>1578</v>
      </c>
      <c r="H89" s="24">
        <v>6</v>
      </c>
      <c r="I89" s="28">
        <v>0.253</v>
      </c>
      <c r="J89" s="20">
        <v>720</v>
      </c>
      <c r="L89" s="20" t="s">
        <v>2427</v>
      </c>
    </row>
    <row r="90" spans="2:12" ht="72" customHeight="1">
      <c r="B90" s="20" t="s">
        <v>2301</v>
      </c>
      <c r="C90" s="27">
        <v>13868</v>
      </c>
      <c r="D90" s="23" t="s">
        <v>2247</v>
      </c>
      <c r="E90" s="20" t="s">
        <v>2013</v>
      </c>
      <c r="F90" s="20" t="s">
        <v>1784</v>
      </c>
      <c r="G90" s="20" t="s">
        <v>1578</v>
      </c>
      <c r="H90" s="24">
        <v>6</v>
      </c>
      <c r="I90" s="28">
        <v>0.252</v>
      </c>
      <c r="J90" s="20">
        <v>720</v>
      </c>
      <c r="L90" s="20" t="s">
        <v>2427</v>
      </c>
    </row>
    <row r="91" spans="2:12" ht="72" customHeight="1">
      <c r="B91" s="20" t="s">
        <v>2301</v>
      </c>
      <c r="C91" s="27">
        <v>13869</v>
      </c>
      <c r="D91" s="23" t="s">
        <v>2248</v>
      </c>
      <c r="E91" s="20" t="s">
        <v>2013</v>
      </c>
      <c r="F91" s="20" t="s">
        <v>1784</v>
      </c>
      <c r="G91" s="20" t="s">
        <v>1578</v>
      </c>
      <c r="H91" s="24">
        <v>6</v>
      </c>
      <c r="I91" s="28">
        <v>0.25800000000000001</v>
      </c>
      <c r="J91" s="20">
        <v>720</v>
      </c>
      <c r="L91" s="20" t="s">
        <v>2427</v>
      </c>
    </row>
    <row r="92" spans="2:12" ht="72" customHeight="1">
      <c r="B92" s="20" t="s">
        <v>2301</v>
      </c>
      <c r="C92" s="27">
        <v>13871</v>
      </c>
      <c r="D92" s="23" t="s">
        <v>2249</v>
      </c>
      <c r="E92" s="20" t="s">
        <v>2013</v>
      </c>
      <c r="F92" s="20" t="s">
        <v>1784</v>
      </c>
      <c r="G92" s="20" t="s">
        <v>1578</v>
      </c>
      <c r="H92" s="24">
        <v>8</v>
      </c>
      <c r="I92" s="28">
        <v>0.214</v>
      </c>
      <c r="J92" s="20">
        <v>720</v>
      </c>
      <c r="L92" s="20" t="s">
        <v>2427</v>
      </c>
    </row>
    <row r="93" spans="2:12" ht="72" customHeight="1">
      <c r="B93" s="20" t="s">
        <v>2301</v>
      </c>
      <c r="C93" s="27">
        <v>13873</v>
      </c>
      <c r="D93" s="23" t="s">
        <v>2250</v>
      </c>
      <c r="E93" s="20" t="s">
        <v>2013</v>
      </c>
      <c r="F93" s="20" t="s">
        <v>1784</v>
      </c>
      <c r="G93" s="20" t="s">
        <v>1578</v>
      </c>
      <c r="H93" s="24">
        <v>8</v>
      </c>
      <c r="I93" s="28">
        <v>0.20399999999999999</v>
      </c>
      <c r="J93" s="20">
        <v>720</v>
      </c>
      <c r="L93" s="20" t="s">
        <v>2427</v>
      </c>
    </row>
    <row r="94" spans="2:12" ht="72" customHeight="1">
      <c r="B94" s="20" t="s">
        <v>2301</v>
      </c>
      <c r="C94" s="27">
        <v>11515</v>
      </c>
      <c r="D94" s="23" t="s">
        <v>2442</v>
      </c>
      <c r="E94" s="20" t="s">
        <v>2013</v>
      </c>
      <c r="F94" s="20" t="s">
        <v>1784</v>
      </c>
      <c r="G94" s="20" t="s">
        <v>1578</v>
      </c>
      <c r="H94" s="24">
        <v>20</v>
      </c>
      <c r="I94" s="28">
        <v>7.0999999999999994E-2</v>
      </c>
      <c r="J94" s="20">
        <v>720</v>
      </c>
      <c r="L94" s="20" t="s">
        <v>2427</v>
      </c>
    </row>
    <row r="95" spans="2:12" ht="72" customHeight="1">
      <c r="B95" s="20" t="s">
        <v>2301</v>
      </c>
      <c r="C95" s="27">
        <v>11516</v>
      </c>
      <c r="D95" s="23" t="s">
        <v>2443</v>
      </c>
      <c r="E95" s="20" t="s">
        <v>2013</v>
      </c>
      <c r="F95" s="20" t="s">
        <v>1784</v>
      </c>
      <c r="G95" s="20" t="s">
        <v>1578</v>
      </c>
      <c r="H95" s="24">
        <v>8</v>
      </c>
      <c r="I95" s="28">
        <v>7.0000000000000007E-2</v>
      </c>
      <c r="J95" s="20">
        <v>720</v>
      </c>
      <c r="L95" s="20" t="s">
        <v>2427</v>
      </c>
    </row>
    <row r="96" spans="2:12" ht="72" customHeight="1">
      <c r="B96" s="20" t="s">
        <v>2301</v>
      </c>
      <c r="C96" s="27">
        <v>11517</v>
      </c>
      <c r="D96" s="23" t="s">
        <v>2444</v>
      </c>
      <c r="E96" s="20" t="s">
        <v>2013</v>
      </c>
      <c r="F96" s="20" t="s">
        <v>1784</v>
      </c>
      <c r="G96" s="20" t="s">
        <v>1578</v>
      </c>
      <c r="H96" s="24">
        <v>8</v>
      </c>
      <c r="I96" s="28">
        <v>7.0000000000000007E-2</v>
      </c>
      <c r="J96" s="20">
        <v>720</v>
      </c>
      <c r="L96" s="20" t="s">
        <v>2427</v>
      </c>
    </row>
    <row r="97" spans="2:12" ht="72" customHeight="1">
      <c r="B97" s="20" t="s">
        <v>2301</v>
      </c>
      <c r="C97" s="27">
        <v>13874</v>
      </c>
      <c r="D97" s="23" t="s">
        <v>2251</v>
      </c>
      <c r="E97" s="20" t="s">
        <v>2013</v>
      </c>
      <c r="F97" s="20" t="s">
        <v>1783</v>
      </c>
      <c r="G97" s="20" t="s">
        <v>1578</v>
      </c>
      <c r="H97" s="24">
        <v>24</v>
      </c>
      <c r="I97" s="28">
        <v>7.1120000000000003E-2</v>
      </c>
      <c r="J97" s="20">
        <v>540</v>
      </c>
      <c r="L97" s="20" t="s">
        <v>2427</v>
      </c>
    </row>
    <row r="98" spans="2:12" ht="72" customHeight="1">
      <c r="B98" s="20" t="s">
        <v>2301</v>
      </c>
      <c r="C98" s="27">
        <v>13876</v>
      </c>
      <c r="D98" s="23" t="s">
        <v>2252</v>
      </c>
      <c r="E98" s="20" t="s">
        <v>2013</v>
      </c>
      <c r="F98" s="20" t="s">
        <v>1783</v>
      </c>
      <c r="G98" s="20" t="s">
        <v>1578</v>
      </c>
      <c r="H98" s="24">
        <v>30</v>
      </c>
      <c r="I98" s="28">
        <v>6.8500000000000005E-2</v>
      </c>
      <c r="J98" s="20">
        <v>450</v>
      </c>
      <c r="L98" s="20" t="s">
        <v>2427</v>
      </c>
    </row>
    <row r="99" spans="2:12" ht="72" customHeight="1">
      <c r="B99" s="20" t="s">
        <v>2301</v>
      </c>
      <c r="C99" s="27">
        <v>13877</v>
      </c>
      <c r="D99" s="23" t="s">
        <v>2253</v>
      </c>
      <c r="E99" s="20" t="s">
        <v>2013</v>
      </c>
      <c r="F99" s="20" t="s">
        <v>1783</v>
      </c>
      <c r="G99" s="20" t="s">
        <v>1578</v>
      </c>
      <c r="H99" s="24">
        <v>40</v>
      </c>
      <c r="I99" s="28">
        <v>7.4499999999999997E-2</v>
      </c>
      <c r="J99" s="20">
        <v>450</v>
      </c>
      <c r="L99" s="20" t="s">
        <v>2427</v>
      </c>
    </row>
    <row r="100" spans="2:12" ht="72" customHeight="1">
      <c r="B100" s="20" t="s">
        <v>2301</v>
      </c>
      <c r="C100" s="27">
        <v>13878</v>
      </c>
      <c r="D100" s="23" t="s">
        <v>2254</v>
      </c>
      <c r="E100" s="20" t="s">
        <v>2013</v>
      </c>
      <c r="F100" s="20" t="s">
        <v>1783</v>
      </c>
      <c r="G100" s="20" t="s">
        <v>1578</v>
      </c>
      <c r="H100" s="24">
        <v>40</v>
      </c>
      <c r="I100" s="28">
        <v>7.4499999999999997E-2</v>
      </c>
      <c r="J100" s="20">
        <v>450</v>
      </c>
      <c r="L100" s="20" t="s">
        <v>2427</v>
      </c>
    </row>
    <row r="101" spans="2:12" ht="72" customHeight="1">
      <c r="B101" s="20" t="s">
        <v>2301</v>
      </c>
      <c r="C101" s="27">
        <v>13880</v>
      </c>
      <c r="D101" s="23" t="s">
        <v>2255</v>
      </c>
      <c r="E101" s="20" t="s">
        <v>2013</v>
      </c>
      <c r="F101" s="28" t="s">
        <v>1783</v>
      </c>
      <c r="G101" s="20" t="s">
        <v>1578</v>
      </c>
      <c r="H101" s="24">
        <v>14</v>
      </c>
      <c r="I101" s="28">
        <v>0.1343</v>
      </c>
      <c r="J101" s="20">
        <v>450</v>
      </c>
    </row>
    <row r="102" spans="2:12" ht="72" customHeight="1">
      <c r="B102" s="20" t="s">
        <v>2301</v>
      </c>
      <c r="C102" s="27">
        <v>13881</v>
      </c>
      <c r="D102" s="30" t="s">
        <v>2256</v>
      </c>
      <c r="E102" s="28" t="s">
        <v>2013</v>
      </c>
      <c r="F102" s="28" t="s">
        <v>1783</v>
      </c>
      <c r="G102" s="20" t="s">
        <v>1578</v>
      </c>
      <c r="H102" s="31">
        <v>14</v>
      </c>
      <c r="I102" s="28">
        <v>0.1343</v>
      </c>
      <c r="J102" s="28">
        <v>450</v>
      </c>
    </row>
    <row r="103" spans="2:12" ht="72" customHeight="1">
      <c r="B103" s="20" t="s">
        <v>2301</v>
      </c>
      <c r="C103" s="27">
        <v>13883</v>
      </c>
      <c r="D103" s="23" t="s">
        <v>2445</v>
      </c>
      <c r="E103" s="20" t="s">
        <v>2013</v>
      </c>
      <c r="F103" s="20" t="s">
        <v>2226</v>
      </c>
      <c r="G103" s="20" t="s">
        <v>1578</v>
      </c>
      <c r="H103" s="24">
        <v>24</v>
      </c>
      <c r="I103" s="28">
        <v>6.6000000000000003E-2</v>
      </c>
      <c r="J103" s="20">
        <v>720</v>
      </c>
      <c r="L103" s="20" t="s">
        <v>2427</v>
      </c>
    </row>
    <row r="104" spans="2:12" ht="72" customHeight="1">
      <c r="B104" s="20" t="s">
        <v>2301</v>
      </c>
      <c r="C104" s="27">
        <v>13884</v>
      </c>
      <c r="D104" s="23" t="s">
        <v>2446</v>
      </c>
      <c r="E104" s="20" t="s">
        <v>2013</v>
      </c>
      <c r="F104" s="20" t="s">
        <v>2226</v>
      </c>
      <c r="G104" s="20" t="s">
        <v>1578</v>
      </c>
      <c r="H104" s="24">
        <v>24</v>
      </c>
      <c r="I104" s="28">
        <v>6.6000000000000003E-2</v>
      </c>
      <c r="J104" s="20">
        <v>720</v>
      </c>
      <c r="L104" s="20" t="s">
        <v>2427</v>
      </c>
    </row>
    <row r="105" spans="2:12" ht="72" customHeight="1">
      <c r="B105" s="20" t="s">
        <v>2301</v>
      </c>
      <c r="C105" s="27" t="s">
        <v>2447</v>
      </c>
      <c r="D105" s="23" t="s">
        <v>2257</v>
      </c>
      <c r="E105" s="20" t="s">
        <v>2013</v>
      </c>
      <c r="F105" s="20" t="s">
        <v>2226</v>
      </c>
      <c r="G105" s="20" t="s">
        <v>1578</v>
      </c>
      <c r="H105" s="24">
        <v>20</v>
      </c>
      <c r="I105" s="28">
        <v>0.104</v>
      </c>
      <c r="J105" s="20">
        <v>600</v>
      </c>
      <c r="L105" s="20" t="s">
        <v>2427</v>
      </c>
    </row>
    <row r="106" spans="2:12" ht="72" customHeight="1">
      <c r="B106" s="20" t="s">
        <v>2301</v>
      </c>
      <c r="C106" s="27">
        <v>13887</v>
      </c>
      <c r="D106" s="23" t="s">
        <v>2258</v>
      </c>
      <c r="E106" s="20" t="s">
        <v>2013</v>
      </c>
      <c r="F106" s="20" t="s">
        <v>2226</v>
      </c>
      <c r="G106" s="20" t="s">
        <v>1578</v>
      </c>
      <c r="H106" s="24">
        <v>20</v>
      </c>
      <c r="I106" s="28">
        <v>9.8000000000000004E-2</v>
      </c>
      <c r="J106" s="20">
        <v>600</v>
      </c>
      <c r="L106" s="20" t="s">
        <v>2427</v>
      </c>
    </row>
    <row r="107" spans="2:12" ht="72" customHeight="1">
      <c r="B107" s="20" t="s">
        <v>2301</v>
      </c>
      <c r="C107" s="27" t="s">
        <v>2448</v>
      </c>
      <c r="D107" s="23" t="s">
        <v>2259</v>
      </c>
      <c r="E107" s="20" t="s">
        <v>2013</v>
      </c>
      <c r="F107" s="20" t="s">
        <v>1788</v>
      </c>
      <c r="G107" s="20" t="s">
        <v>1578</v>
      </c>
      <c r="H107" s="24">
        <v>6</v>
      </c>
      <c r="I107" s="29">
        <v>0.31</v>
      </c>
      <c r="J107" s="20">
        <v>600</v>
      </c>
      <c r="L107" s="20" t="s">
        <v>2427</v>
      </c>
    </row>
    <row r="108" spans="2:12" ht="72" customHeight="1">
      <c r="B108" s="20" t="s">
        <v>2301</v>
      </c>
      <c r="C108" s="27">
        <v>13890</v>
      </c>
      <c r="D108" s="23" t="s">
        <v>2260</v>
      </c>
      <c r="E108" s="20" t="s">
        <v>2013</v>
      </c>
      <c r="F108" s="20" t="s">
        <v>1788</v>
      </c>
      <c r="G108" s="20" t="s">
        <v>1578</v>
      </c>
      <c r="H108" s="24">
        <v>6</v>
      </c>
      <c r="I108" s="28">
        <v>0.30199999999999999</v>
      </c>
      <c r="J108" s="20">
        <v>600</v>
      </c>
      <c r="L108" s="20" t="s">
        <v>2427</v>
      </c>
    </row>
    <row r="109" spans="2:12" ht="72" customHeight="1">
      <c r="B109" s="20" t="s">
        <v>2301</v>
      </c>
      <c r="C109" s="27">
        <v>13891</v>
      </c>
      <c r="D109" s="23" t="s">
        <v>2261</v>
      </c>
      <c r="E109" s="20" t="s">
        <v>2013</v>
      </c>
      <c r="F109" s="20" t="s">
        <v>1788</v>
      </c>
      <c r="G109" s="20" t="s">
        <v>1578</v>
      </c>
      <c r="H109" s="24">
        <v>6</v>
      </c>
      <c r="I109" s="28">
        <v>0.32200000000000001</v>
      </c>
      <c r="J109" s="20">
        <v>600</v>
      </c>
      <c r="L109" s="20" t="s">
        <v>2427</v>
      </c>
    </row>
    <row r="110" spans="2:12" ht="72" customHeight="1">
      <c r="B110" s="20" t="s">
        <v>2301</v>
      </c>
      <c r="C110" s="27">
        <v>13892</v>
      </c>
      <c r="D110" s="23" t="s">
        <v>2262</v>
      </c>
      <c r="E110" s="20" t="s">
        <v>2013</v>
      </c>
      <c r="F110" s="20" t="s">
        <v>1788</v>
      </c>
      <c r="G110" s="20" t="s">
        <v>1578</v>
      </c>
      <c r="H110" s="24">
        <v>6</v>
      </c>
      <c r="I110" s="28">
        <v>0.30199999999999999</v>
      </c>
      <c r="J110" s="20">
        <v>600</v>
      </c>
      <c r="L110" s="20" t="s">
        <v>2427</v>
      </c>
    </row>
    <row r="111" spans="2:12" ht="72" customHeight="1">
      <c r="B111" s="20" t="s">
        <v>2301</v>
      </c>
      <c r="C111" s="27">
        <v>13894</v>
      </c>
      <c r="D111" s="23" t="s">
        <v>2263</v>
      </c>
      <c r="E111" s="20" t="s">
        <v>2013</v>
      </c>
      <c r="F111" s="20" t="s">
        <v>1788</v>
      </c>
      <c r="G111" s="20" t="s">
        <v>1578</v>
      </c>
      <c r="H111" s="24">
        <v>6</v>
      </c>
      <c r="I111" s="28">
        <v>0.54900000000000004</v>
      </c>
      <c r="J111" s="20">
        <v>600</v>
      </c>
      <c r="L111" s="20" t="s">
        <v>2427</v>
      </c>
    </row>
    <row r="112" spans="2:12" ht="72" customHeight="1">
      <c r="B112" s="20" t="s">
        <v>2301</v>
      </c>
      <c r="C112" s="27">
        <v>13896</v>
      </c>
      <c r="D112" s="23" t="s">
        <v>2264</v>
      </c>
      <c r="E112" s="20" t="s">
        <v>2013</v>
      </c>
      <c r="F112" s="20" t="s">
        <v>1788</v>
      </c>
      <c r="G112" s="20" t="s">
        <v>1578</v>
      </c>
      <c r="H112" s="24">
        <v>6</v>
      </c>
      <c r="I112" s="28">
        <v>0.313</v>
      </c>
      <c r="J112" s="20">
        <v>600</v>
      </c>
      <c r="L112" s="20" t="s">
        <v>2427</v>
      </c>
    </row>
    <row r="113" spans="2:12" ht="72" customHeight="1">
      <c r="B113" s="20" t="s">
        <v>2301</v>
      </c>
      <c r="C113" s="27">
        <v>10773</v>
      </c>
      <c r="D113" s="23" t="s">
        <v>2449</v>
      </c>
      <c r="E113" s="20" t="s">
        <v>2013</v>
      </c>
      <c r="F113" s="20" t="s">
        <v>1788</v>
      </c>
      <c r="G113" s="20" t="s">
        <v>1578</v>
      </c>
      <c r="H113" s="24">
        <v>6</v>
      </c>
      <c r="I113" s="28">
        <v>0.30199999999999999</v>
      </c>
      <c r="J113" s="20">
        <v>600</v>
      </c>
      <c r="L113" s="20" t="s">
        <v>2427</v>
      </c>
    </row>
    <row r="114" spans="2:12" ht="72" customHeight="1">
      <c r="B114" s="20" t="s">
        <v>2301</v>
      </c>
      <c r="C114" s="27" t="s">
        <v>2450</v>
      </c>
      <c r="D114" s="23" t="s">
        <v>2451</v>
      </c>
      <c r="E114" s="20" t="s">
        <v>2013</v>
      </c>
      <c r="F114" s="20" t="s">
        <v>1788</v>
      </c>
      <c r="G114" s="20" t="s">
        <v>1578</v>
      </c>
      <c r="H114" s="24">
        <v>6</v>
      </c>
      <c r="I114" s="28">
        <v>0.30199999999999999</v>
      </c>
      <c r="J114" s="20">
        <v>450</v>
      </c>
      <c r="L114" s="20" t="s">
        <v>2427</v>
      </c>
    </row>
    <row r="115" spans="2:12" ht="72" customHeight="1">
      <c r="B115" s="20" t="s">
        <v>2301</v>
      </c>
      <c r="C115" s="27">
        <v>13903</v>
      </c>
      <c r="D115" s="23" t="s">
        <v>2265</v>
      </c>
      <c r="E115" s="20" t="s">
        <v>2013</v>
      </c>
      <c r="F115" s="20" t="s">
        <v>1785</v>
      </c>
      <c r="G115" s="20" t="s">
        <v>1578</v>
      </c>
      <c r="H115" s="24">
        <v>6</v>
      </c>
      <c r="I115" s="28">
        <v>0.46100000000000002</v>
      </c>
      <c r="J115" s="20">
        <v>720</v>
      </c>
      <c r="L115" s="20" t="s">
        <v>2427</v>
      </c>
    </row>
    <row r="116" spans="2:12" ht="72" customHeight="1">
      <c r="B116" s="20" t="s">
        <v>2301</v>
      </c>
      <c r="C116" s="27" t="s">
        <v>2302</v>
      </c>
      <c r="D116" s="23" t="s">
        <v>2266</v>
      </c>
      <c r="E116" s="20" t="s">
        <v>2013</v>
      </c>
      <c r="F116" s="20" t="s">
        <v>1785</v>
      </c>
      <c r="G116" s="20" t="s">
        <v>1578</v>
      </c>
      <c r="H116" s="24">
        <v>6</v>
      </c>
      <c r="I116" s="28">
        <v>0.46100000000000002</v>
      </c>
      <c r="J116" s="20">
        <v>720</v>
      </c>
      <c r="L116" s="20" t="s">
        <v>2427</v>
      </c>
    </row>
    <row r="117" spans="2:12" ht="72" customHeight="1">
      <c r="B117" s="20" t="s">
        <v>2301</v>
      </c>
      <c r="C117" s="27">
        <v>13905</v>
      </c>
      <c r="D117" s="23" t="s">
        <v>2267</v>
      </c>
      <c r="E117" s="20" t="s">
        <v>2013</v>
      </c>
      <c r="F117" s="20" t="s">
        <v>1785</v>
      </c>
      <c r="G117" s="20" t="s">
        <v>1578</v>
      </c>
      <c r="H117" s="24">
        <v>6</v>
      </c>
      <c r="I117" s="28">
        <v>0.46100000000000002</v>
      </c>
      <c r="J117" s="20">
        <v>720</v>
      </c>
      <c r="L117" s="20" t="s">
        <v>2427</v>
      </c>
    </row>
    <row r="118" spans="2:12" ht="72" customHeight="1">
      <c r="B118" s="20" t="s">
        <v>2301</v>
      </c>
      <c r="C118" s="27">
        <v>13906</v>
      </c>
      <c r="D118" s="23" t="s">
        <v>2268</v>
      </c>
      <c r="E118" s="20" t="s">
        <v>2013</v>
      </c>
      <c r="F118" s="20" t="s">
        <v>1785</v>
      </c>
      <c r="G118" s="20" t="s">
        <v>1578</v>
      </c>
      <c r="H118" s="24">
        <v>6</v>
      </c>
      <c r="I118" s="28">
        <v>0.433</v>
      </c>
      <c r="J118" s="20">
        <v>720</v>
      </c>
      <c r="L118" s="20" t="s">
        <v>2427</v>
      </c>
    </row>
    <row r="119" spans="2:12" ht="72" customHeight="1">
      <c r="B119" s="20" t="s">
        <v>2301</v>
      </c>
      <c r="C119" s="27">
        <v>13907</v>
      </c>
      <c r="D119" s="23" t="s">
        <v>2269</v>
      </c>
      <c r="E119" s="20" t="s">
        <v>2013</v>
      </c>
      <c r="F119" s="20" t="s">
        <v>1785</v>
      </c>
      <c r="G119" s="20" t="s">
        <v>1578</v>
      </c>
      <c r="H119" s="24">
        <v>6</v>
      </c>
      <c r="I119" s="28">
        <v>0.433</v>
      </c>
      <c r="J119" s="20">
        <v>720</v>
      </c>
      <c r="L119" s="20" t="s">
        <v>2427</v>
      </c>
    </row>
    <row r="120" spans="2:12" ht="72" customHeight="1">
      <c r="B120" s="20" t="s">
        <v>2301</v>
      </c>
      <c r="C120" s="27">
        <v>13912</v>
      </c>
      <c r="D120" s="23" t="s">
        <v>2452</v>
      </c>
      <c r="E120" s="20" t="s">
        <v>2013</v>
      </c>
      <c r="F120" s="20" t="s">
        <v>1785</v>
      </c>
      <c r="G120" s="20" t="s">
        <v>1578</v>
      </c>
      <c r="H120" s="24">
        <v>6</v>
      </c>
      <c r="I120" s="28">
        <v>0.34499999999999997</v>
      </c>
      <c r="J120" s="20">
        <v>720</v>
      </c>
      <c r="L120" s="20" t="s">
        <v>2427</v>
      </c>
    </row>
    <row r="121" spans="2:12" ht="72" customHeight="1">
      <c r="B121" s="20" t="s">
        <v>2301</v>
      </c>
      <c r="C121" s="27">
        <v>13913</v>
      </c>
      <c r="D121" s="23" t="s">
        <v>2270</v>
      </c>
      <c r="E121" s="20" t="s">
        <v>2013</v>
      </c>
      <c r="F121" s="20" t="s">
        <v>1785</v>
      </c>
      <c r="G121" s="20" t="s">
        <v>1578</v>
      </c>
      <c r="H121" s="24">
        <v>6</v>
      </c>
      <c r="I121" s="28">
        <v>0.34599999999999997</v>
      </c>
      <c r="J121" s="20">
        <v>720</v>
      </c>
      <c r="L121" s="20" t="s">
        <v>2427</v>
      </c>
    </row>
    <row r="122" spans="2:12" ht="72" customHeight="1">
      <c r="B122" s="20" t="s">
        <v>2301</v>
      </c>
      <c r="C122" s="27">
        <v>10741</v>
      </c>
      <c r="D122" s="23" t="s">
        <v>2453</v>
      </c>
      <c r="E122" s="20" t="s">
        <v>2013</v>
      </c>
      <c r="F122" s="20" t="s">
        <v>1785</v>
      </c>
      <c r="G122" s="20" t="s">
        <v>1578</v>
      </c>
      <c r="H122" s="24">
        <v>6</v>
      </c>
      <c r="I122" s="28">
        <v>0.34499999999999997</v>
      </c>
      <c r="J122" s="20">
        <v>720</v>
      </c>
      <c r="L122" s="20" t="s">
        <v>2427</v>
      </c>
    </row>
    <row r="123" spans="2:12" ht="72" customHeight="1">
      <c r="B123" s="20" t="s">
        <v>2301</v>
      </c>
      <c r="C123" s="27" t="s">
        <v>2454</v>
      </c>
      <c r="D123" s="23" t="s">
        <v>2455</v>
      </c>
      <c r="E123" s="20" t="s">
        <v>2013</v>
      </c>
      <c r="F123" s="20" t="s">
        <v>1785</v>
      </c>
      <c r="G123" s="20" t="s">
        <v>1578</v>
      </c>
      <c r="H123" s="24">
        <v>6</v>
      </c>
      <c r="I123" s="28">
        <v>0.34499999999999997</v>
      </c>
      <c r="J123" s="20">
        <v>720</v>
      </c>
      <c r="L123" s="20" t="s">
        <v>2427</v>
      </c>
    </row>
    <row r="124" spans="2:12" ht="72" customHeight="1">
      <c r="B124" s="20" t="s">
        <v>2301</v>
      </c>
      <c r="C124" s="27">
        <v>11520</v>
      </c>
      <c r="D124" s="23" t="s">
        <v>2456</v>
      </c>
      <c r="E124" s="20" t="s">
        <v>2013</v>
      </c>
      <c r="F124" s="20" t="s">
        <v>1785</v>
      </c>
      <c r="G124" s="20" t="s">
        <v>1578</v>
      </c>
      <c r="H124" s="24">
        <v>6</v>
      </c>
      <c r="I124" s="28">
        <v>0.23200000000000001</v>
      </c>
      <c r="J124" s="20">
        <v>450</v>
      </c>
      <c r="L124" s="20" t="s">
        <v>2427</v>
      </c>
    </row>
    <row r="125" spans="2:12" ht="72" customHeight="1">
      <c r="B125" s="20" t="s">
        <v>2301</v>
      </c>
      <c r="C125" s="27">
        <v>11521</v>
      </c>
      <c r="D125" s="23" t="s">
        <v>2457</v>
      </c>
      <c r="E125" s="20" t="s">
        <v>2013</v>
      </c>
      <c r="F125" s="20" t="s">
        <v>1785</v>
      </c>
      <c r="G125" s="20" t="s">
        <v>1578</v>
      </c>
      <c r="H125" s="24">
        <v>6</v>
      </c>
      <c r="I125" s="28">
        <v>0.23200000000000001</v>
      </c>
      <c r="J125" s="20">
        <v>450</v>
      </c>
      <c r="L125" s="20" t="s">
        <v>2427</v>
      </c>
    </row>
    <row r="126" spans="2:12" ht="72" customHeight="1">
      <c r="B126" s="20" t="s">
        <v>2301</v>
      </c>
      <c r="C126" s="27">
        <v>11522</v>
      </c>
      <c r="D126" s="23" t="s">
        <v>2458</v>
      </c>
      <c r="E126" s="20" t="s">
        <v>2013</v>
      </c>
      <c r="F126" s="20" t="s">
        <v>1785</v>
      </c>
      <c r="G126" s="20" t="s">
        <v>1578</v>
      </c>
      <c r="H126" s="24">
        <v>6</v>
      </c>
      <c r="I126" s="28">
        <v>0.47</v>
      </c>
      <c r="J126" s="20">
        <v>720</v>
      </c>
      <c r="L126" s="20" t="s">
        <v>2427</v>
      </c>
    </row>
    <row r="127" spans="2:12" ht="72" customHeight="1">
      <c r="B127" s="20" t="s">
        <v>2301</v>
      </c>
      <c r="C127" s="27">
        <v>11523</v>
      </c>
      <c r="D127" s="23" t="s">
        <v>2459</v>
      </c>
      <c r="E127" s="20" t="s">
        <v>2013</v>
      </c>
      <c r="F127" s="20" t="s">
        <v>1785</v>
      </c>
      <c r="G127" s="20" t="s">
        <v>1578</v>
      </c>
      <c r="H127" s="24">
        <v>6</v>
      </c>
      <c r="I127" s="28">
        <v>0.36199999999999999</v>
      </c>
      <c r="J127" s="20">
        <v>540</v>
      </c>
      <c r="L127" s="20" t="s">
        <v>2427</v>
      </c>
    </row>
    <row r="128" spans="2:12" ht="72" customHeight="1">
      <c r="B128" s="20" t="s">
        <v>2301</v>
      </c>
      <c r="C128" s="27">
        <v>13914</v>
      </c>
      <c r="D128" s="23" t="s">
        <v>2271</v>
      </c>
      <c r="E128" s="20" t="s">
        <v>2013</v>
      </c>
      <c r="F128" s="20" t="s">
        <v>1785</v>
      </c>
      <c r="G128" s="20" t="s">
        <v>1578</v>
      </c>
      <c r="H128" s="24">
        <v>6</v>
      </c>
      <c r="I128" s="29">
        <v>0.5</v>
      </c>
      <c r="J128" s="20">
        <v>720</v>
      </c>
      <c r="L128" s="20" t="s">
        <v>2427</v>
      </c>
    </row>
    <row r="129" spans="2:12" ht="72" customHeight="1">
      <c r="B129" s="20" t="s">
        <v>2301</v>
      </c>
      <c r="C129" s="27">
        <v>13915</v>
      </c>
      <c r="D129" s="23" t="s">
        <v>2272</v>
      </c>
      <c r="E129" s="20" t="s">
        <v>2013</v>
      </c>
      <c r="F129" s="20" t="s">
        <v>1785</v>
      </c>
      <c r="G129" s="20" t="s">
        <v>1578</v>
      </c>
      <c r="H129" s="24">
        <v>6</v>
      </c>
      <c r="I129" s="29">
        <v>0.49</v>
      </c>
      <c r="J129" s="20">
        <v>720</v>
      </c>
      <c r="L129" s="20" t="s">
        <v>2427</v>
      </c>
    </row>
    <row r="130" spans="2:12" ht="72" customHeight="1">
      <c r="B130" s="20" t="s">
        <v>2301</v>
      </c>
      <c r="C130" s="27">
        <v>13916</v>
      </c>
      <c r="D130" s="23" t="s">
        <v>2273</v>
      </c>
      <c r="E130" s="20" t="s">
        <v>2013</v>
      </c>
      <c r="F130" s="20" t="s">
        <v>1785</v>
      </c>
      <c r="G130" s="20" t="s">
        <v>1578</v>
      </c>
      <c r="H130" s="24">
        <v>6</v>
      </c>
      <c r="I130" s="29">
        <v>0.5</v>
      </c>
      <c r="J130" s="20">
        <v>720</v>
      </c>
      <c r="L130" s="20" t="s">
        <v>2427</v>
      </c>
    </row>
    <row r="131" spans="2:12" ht="72" customHeight="1">
      <c r="B131" s="20" t="s">
        <v>2301</v>
      </c>
      <c r="C131" s="27">
        <v>13917</v>
      </c>
      <c r="D131" s="23" t="s">
        <v>2274</v>
      </c>
      <c r="E131" s="20" t="s">
        <v>2013</v>
      </c>
      <c r="F131" s="20" t="s">
        <v>1785</v>
      </c>
      <c r="G131" s="20" t="s">
        <v>1578</v>
      </c>
      <c r="H131" s="24">
        <v>6</v>
      </c>
      <c r="I131" s="28">
        <v>0.48699999999999999</v>
      </c>
      <c r="J131" s="20">
        <v>720</v>
      </c>
      <c r="L131" s="20" t="s">
        <v>2427</v>
      </c>
    </row>
    <row r="132" spans="2:12" ht="72" customHeight="1">
      <c r="B132" s="20" t="s">
        <v>2301</v>
      </c>
      <c r="C132" s="27">
        <v>13918</v>
      </c>
      <c r="D132" s="23" t="s">
        <v>2275</v>
      </c>
      <c r="E132" s="20" t="s">
        <v>2013</v>
      </c>
      <c r="F132" s="20" t="s">
        <v>1785</v>
      </c>
      <c r="G132" s="20" t="s">
        <v>1578</v>
      </c>
      <c r="H132" s="24">
        <v>6</v>
      </c>
      <c r="I132" s="28">
        <v>0.48099999999999998</v>
      </c>
      <c r="J132" s="20">
        <v>720</v>
      </c>
      <c r="L132" s="20" t="s">
        <v>2427</v>
      </c>
    </row>
    <row r="133" spans="2:12" ht="72" customHeight="1">
      <c r="B133" s="20" t="s">
        <v>2301</v>
      </c>
      <c r="C133" s="27">
        <v>13920</v>
      </c>
      <c r="D133" s="23" t="s">
        <v>2276</v>
      </c>
      <c r="E133" s="20" t="s">
        <v>2013</v>
      </c>
      <c r="F133" s="20" t="s">
        <v>1785</v>
      </c>
      <c r="G133" s="20" t="s">
        <v>1578</v>
      </c>
      <c r="H133" s="24">
        <v>4</v>
      </c>
      <c r="I133" s="28">
        <v>1.4550000000000001</v>
      </c>
      <c r="J133" s="20">
        <v>720</v>
      </c>
      <c r="L133" s="20" t="s">
        <v>2427</v>
      </c>
    </row>
    <row r="134" spans="2:12" ht="72" customHeight="1">
      <c r="B134" s="20" t="s">
        <v>2301</v>
      </c>
      <c r="C134" s="27">
        <v>13922</v>
      </c>
      <c r="D134" s="23" t="s">
        <v>2277</v>
      </c>
      <c r="E134" s="20" t="s">
        <v>2013</v>
      </c>
      <c r="F134" s="20" t="s">
        <v>1785</v>
      </c>
      <c r="G134" s="20" t="s">
        <v>1578</v>
      </c>
      <c r="H134" s="24">
        <v>4</v>
      </c>
      <c r="I134" s="28">
        <v>1.4550000000000001</v>
      </c>
      <c r="J134" s="20">
        <v>720</v>
      </c>
      <c r="L134" s="20" t="s">
        <v>2427</v>
      </c>
    </row>
    <row r="135" spans="2:12" ht="72" customHeight="1">
      <c r="B135" s="20" t="s">
        <v>2301</v>
      </c>
      <c r="C135" s="27">
        <v>13923</v>
      </c>
      <c r="D135" s="23" t="s">
        <v>2278</v>
      </c>
      <c r="E135" s="20" t="s">
        <v>2013</v>
      </c>
      <c r="F135" s="20" t="s">
        <v>1781</v>
      </c>
      <c r="G135" s="20" t="s">
        <v>1578</v>
      </c>
      <c r="H135" s="24">
        <v>20</v>
      </c>
      <c r="I135" s="28">
        <v>6.5000000000000002E-2</v>
      </c>
      <c r="J135" s="20">
        <v>720</v>
      </c>
      <c r="L135" s="20" t="s">
        <v>2427</v>
      </c>
    </row>
    <row r="136" spans="2:12" ht="72" customHeight="1">
      <c r="B136" s="20" t="s">
        <v>2301</v>
      </c>
      <c r="C136" s="27">
        <v>13925</v>
      </c>
      <c r="D136" s="23" t="s">
        <v>2279</v>
      </c>
      <c r="E136" s="20" t="s">
        <v>2013</v>
      </c>
      <c r="F136" s="20" t="s">
        <v>1781</v>
      </c>
      <c r="G136" s="20" t="s">
        <v>1578</v>
      </c>
      <c r="H136" s="24">
        <v>20</v>
      </c>
      <c r="I136" s="28">
        <v>6.5000000000000002E-2</v>
      </c>
      <c r="J136" s="20">
        <v>720</v>
      </c>
      <c r="L136" s="20" t="s">
        <v>2427</v>
      </c>
    </row>
    <row r="137" spans="2:12" ht="72" customHeight="1">
      <c r="B137" s="20" t="s">
        <v>2301</v>
      </c>
      <c r="C137" s="27">
        <v>13927</v>
      </c>
      <c r="D137" s="23" t="s">
        <v>2280</v>
      </c>
      <c r="E137" s="20" t="s">
        <v>2013</v>
      </c>
      <c r="F137" s="20" t="s">
        <v>1781</v>
      </c>
      <c r="G137" s="20" t="s">
        <v>1578</v>
      </c>
      <c r="H137" s="24">
        <v>20</v>
      </c>
      <c r="I137" s="28">
        <v>6.7000000000000004E-2</v>
      </c>
      <c r="J137" s="20">
        <v>720</v>
      </c>
      <c r="L137" s="20" t="s">
        <v>2427</v>
      </c>
    </row>
    <row r="138" spans="2:12" ht="72" customHeight="1">
      <c r="B138" s="20" t="s">
        <v>2301</v>
      </c>
      <c r="C138" s="27">
        <v>13929</v>
      </c>
      <c r="D138" s="23" t="s">
        <v>2281</v>
      </c>
      <c r="E138" s="20" t="s">
        <v>2013</v>
      </c>
      <c r="F138" s="20" t="s">
        <v>1781</v>
      </c>
      <c r="G138" s="20" t="s">
        <v>1578</v>
      </c>
      <c r="H138" s="24">
        <v>20</v>
      </c>
      <c r="I138" s="28">
        <v>6.7000000000000004E-2</v>
      </c>
      <c r="J138" s="20">
        <v>720</v>
      </c>
      <c r="L138" s="20" t="s">
        <v>2427</v>
      </c>
    </row>
    <row r="139" spans="2:12" ht="72" customHeight="1">
      <c r="B139" s="20" t="s">
        <v>2301</v>
      </c>
      <c r="C139" s="27">
        <v>13931</v>
      </c>
      <c r="D139" s="23" t="s">
        <v>2282</v>
      </c>
      <c r="E139" s="20" t="s">
        <v>2013</v>
      </c>
      <c r="F139" s="20" t="s">
        <v>1781</v>
      </c>
      <c r="G139" s="20" t="s">
        <v>1578</v>
      </c>
      <c r="H139" s="24">
        <v>20</v>
      </c>
      <c r="I139" s="28">
        <v>6.7000000000000004E-2</v>
      </c>
      <c r="J139" s="20">
        <v>720</v>
      </c>
      <c r="L139" s="20" t="s">
        <v>2427</v>
      </c>
    </row>
    <row r="140" spans="2:12" ht="72" customHeight="1">
      <c r="B140" s="20" t="s">
        <v>2301</v>
      </c>
      <c r="C140" s="27">
        <v>13934</v>
      </c>
      <c r="D140" s="23" t="s">
        <v>2283</v>
      </c>
      <c r="E140" s="20" t="s">
        <v>2013</v>
      </c>
      <c r="F140" s="20" t="s">
        <v>1788</v>
      </c>
      <c r="G140" s="20" t="s">
        <v>1578</v>
      </c>
      <c r="H140" s="24">
        <v>6</v>
      </c>
      <c r="I140" s="28">
        <v>0.38400000000000001</v>
      </c>
      <c r="J140" s="20">
        <v>720</v>
      </c>
      <c r="L140" s="20" t="s">
        <v>2427</v>
      </c>
    </row>
    <row r="141" spans="2:12" ht="72" customHeight="1">
      <c r="B141" s="20" t="s">
        <v>2301</v>
      </c>
      <c r="C141" s="27">
        <v>10697</v>
      </c>
      <c r="D141" s="23" t="s">
        <v>2460</v>
      </c>
      <c r="E141" s="20" t="s">
        <v>2013</v>
      </c>
      <c r="F141" s="20" t="s">
        <v>1781</v>
      </c>
      <c r="G141" s="20" t="s">
        <v>1578</v>
      </c>
      <c r="H141" s="24">
        <v>24</v>
      </c>
      <c r="I141" s="28">
        <v>7.0000000000000007E-2</v>
      </c>
      <c r="J141" s="20">
        <v>720</v>
      </c>
      <c r="L141" s="20" t="s">
        <v>2427</v>
      </c>
    </row>
    <row r="142" spans="2:12" ht="72" customHeight="1">
      <c r="B142" s="20" t="s">
        <v>2301</v>
      </c>
      <c r="C142" s="27">
        <v>11519</v>
      </c>
      <c r="D142" s="23" t="s">
        <v>2461</v>
      </c>
      <c r="E142" s="20" t="s">
        <v>2013</v>
      </c>
      <c r="F142" s="20" t="s">
        <v>1784</v>
      </c>
      <c r="G142" s="20" t="s">
        <v>1578</v>
      </c>
      <c r="H142" s="24">
        <v>9</v>
      </c>
      <c r="I142" s="28">
        <v>0.14399999999999999</v>
      </c>
      <c r="J142" s="20">
        <v>540</v>
      </c>
      <c r="L142" s="20" t="s">
        <v>2427</v>
      </c>
    </row>
    <row r="143" spans="2:12" ht="72" customHeight="1">
      <c r="B143" s="20" t="s">
        <v>2301</v>
      </c>
      <c r="C143" s="27">
        <v>13936</v>
      </c>
      <c r="D143" s="23" t="s">
        <v>2284</v>
      </c>
      <c r="E143" s="20" t="s">
        <v>2013</v>
      </c>
      <c r="F143" s="20" t="s">
        <v>1781</v>
      </c>
      <c r="G143" s="20" t="s">
        <v>1578</v>
      </c>
      <c r="H143" s="24">
        <v>20</v>
      </c>
      <c r="I143" s="28">
        <v>6.4000000000000001E-2</v>
      </c>
      <c r="J143" s="20">
        <v>720</v>
      </c>
      <c r="L143" s="20" t="s">
        <v>2427</v>
      </c>
    </row>
    <row r="144" spans="2:12" ht="72" customHeight="1">
      <c r="B144" s="20" t="s">
        <v>2301</v>
      </c>
      <c r="C144" s="27">
        <v>13938</v>
      </c>
      <c r="D144" s="23" t="s">
        <v>2285</v>
      </c>
      <c r="E144" s="20" t="s">
        <v>2013</v>
      </c>
      <c r="F144" s="20" t="s">
        <v>1783</v>
      </c>
      <c r="G144" s="20" t="s">
        <v>1578</v>
      </c>
      <c r="H144" s="24">
        <v>20</v>
      </c>
      <c r="I144" s="28">
        <v>6.9000000000000006E-2</v>
      </c>
      <c r="J144" s="20">
        <v>450</v>
      </c>
      <c r="L144" s="20" t="s">
        <v>2427</v>
      </c>
    </row>
    <row r="145" spans="2:12" ht="72" customHeight="1">
      <c r="B145" s="20" t="s">
        <v>2301</v>
      </c>
      <c r="C145" s="27">
        <v>13939</v>
      </c>
      <c r="D145" s="23" t="s">
        <v>2286</v>
      </c>
      <c r="E145" s="20" t="s">
        <v>2013</v>
      </c>
      <c r="F145" s="20" t="s">
        <v>1783</v>
      </c>
      <c r="G145" s="20" t="s">
        <v>1578</v>
      </c>
      <c r="H145" s="24">
        <v>20</v>
      </c>
      <c r="I145" s="28">
        <v>6.6000000000000003E-2</v>
      </c>
      <c r="J145" s="20">
        <v>450</v>
      </c>
      <c r="L145" s="20" t="s">
        <v>2427</v>
      </c>
    </row>
    <row r="146" spans="2:12" ht="72" customHeight="1">
      <c r="B146" s="20" t="s">
        <v>2301</v>
      </c>
      <c r="C146" s="27">
        <v>13943</v>
      </c>
      <c r="D146" s="23" t="s">
        <v>2287</v>
      </c>
      <c r="E146" s="20" t="s">
        <v>2013</v>
      </c>
      <c r="F146" s="20" t="s">
        <v>1788</v>
      </c>
      <c r="G146" s="20" t="s">
        <v>1578</v>
      </c>
      <c r="H146" s="24">
        <v>8</v>
      </c>
      <c r="I146" s="28">
        <v>0.29699999999999999</v>
      </c>
      <c r="J146" s="20">
        <v>540</v>
      </c>
      <c r="L146" s="20" t="s">
        <v>2427</v>
      </c>
    </row>
    <row r="147" spans="2:12" ht="72" customHeight="1">
      <c r="B147" s="20" t="s">
        <v>2301</v>
      </c>
      <c r="C147" s="27">
        <v>13945</v>
      </c>
      <c r="D147" s="23" t="s">
        <v>2288</v>
      </c>
      <c r="E147" s="20" t="s">
        <v>2013</v>
      </c>
      <c r="F147" s="20" t="s">
        <v>1788</v>
      </c>
      <c r="G147" s="20" t="s">
        <v>1578</v>
      </c>
      <c r="H147" s="24">
        <v>8</v>
      </c>
      <c r="I147" s="28">
        <v>0.314</v>
      </c>
      <c r="J147" s="20">
        <v>540</v>
      </c>
      <c r="L147" s="20" t="s">
        <v>2427</v>
      </c>
    </row>
    <row r="148" spans="2:12" ht="72" customHeight="1">
      <c r="B148" s="20" t="s">
        <v>2301</v>
      </c>
      <c r="C148" s="27">
        <v>13947</v>
      </c>
      <c r="D148" s="23" t="s">
        <v>2289</v>
      </c>
      <c r="E148" s="20" t="s">
        <v>2013</v>
      </c>
      <c r="F148" s="20" t="s">
        <v>1788</v>
      </c>
      <c r="G148" s="20" t="s">
        <v>1578</v>
      </c>
      <c r="H148" s="24">
        <v>8</v>
      </c>
      <c r="I148" s="28">
        <v>0.28699999999999998</v>
      </c>
      <c r="J148" s="20">
        <v>540</v>
      </c>
      <c r="L148" s="20" t="s">
        <v>2427</v>
      </c>
    </row>
    <row r="149" spans="2:12" ht="72" customHeight="1">
      <c r="B149" s="20" t="s">
        <v>2301</v>
      </c>
      <c r="C149" s="27">
        <v>13950</v>
      </c>
      <c r="D149" s="23" t="s">
        <v>2290</v>
      </c>
      <c r="E149" s="20" t="s">
        <v>2013</v>
      </c>
      <c r="F149" s="20" t="s">
        <v>2226</v>
      </c>
      <c r="G149" s="20" t="s">
        <v>1578</v>
      </c>
      <c r="H149" s="24">
        <v>20</v>
      </c>
      <c r="I149" s="28">
        <v>9.4E-2</v>
      </c>
      <c r="J149" s="20">
        <v>720</v>
      </c>
      <c r="L149" s="20" t="s">
        <v>2427</v>
      </c>
    </row>
    <row r="150" spans="2:12" ht="72" customHeight="1">
      <c r="B150" s="20" t="s">
        <v>2301</v>
      </c>
      <c r="C150" s="27">
        <v>13952</v>
      </c>
      <c r="D150" s="23" t="s">
        <v>2291</v>
      </c>
      <c r="E150" s="20" t="s">
        <v>2013</v>
      </c>
      <c r="F150" s="20" t="s">
        <v>2226</v>
      </c>
      <c r="G150" s="20" t="s">
        <v>1578</v>
      </c>
      <c r="H150" s="24">
        <v>20</v>
      </c>
      <c r="I150" s="28">
        <v>9.2499999999999999E-2</v>
      </c>
      <c r="J150" s="20">
        <v>720</v>
      </c>
      <c r="L150" s="20" t="s">
        <v>2427</v>
      </c>
    </row>
    <row r="151" spans="2:12" ht="72" customHeight="1">
      <c r="B151" s="20" t="s">
        <v>2301</v>
      </c>
      <c r="C151" s="27">
        <v>13954</v>
      </c>
      <c r="D151" s="23" t="s">
        <v>2292</v>
      </c>
      <c r="E151" s="20" t="s">
        <v>2013</v>
      </c>
      <c r="F151" s="20" t="s">
        <v>2226</v>
      </c>
      <c r="G151" s="20" t="s">
        <v>1578</v>
      </c>
      <c r="H151" s="24">
        <v>12</v>
      </c>
      <c r="I151" s="28">
        <v>7.2800000000000004E-2</v>
      </c>
      <c r="J151" s="20">
        <v>540</v>
      </c>
      <c r="L151" s="20" t="s">
        <v>2427</v>
      </c>
    </row>
    <row r="152" spans="2:12" ht="72" customHeight="1">
      <c r="B152" s="20" t="s">
        <v>2301</v>
      </c>
      <c r="C152" s="27">
        <v>13955</v>
      </c>
      <c r="D152" s="23" t="s">
        <v>2293</v>
      </c>
      <c r="E152" s="20" t="s">
        <v>2013</v>
      </c>
      <c r="F152" s="20" t="s">
        <v>1784</v>
      </c>
      <c r="G152" s="20" t="s">
        <v>1578</v>
      </c>
      <c r="H152" s="24">
        <v>8</v>
      </c>
      <c r="I152" s="28">
        <v>0.19500000000000001</v>
      </c>
      <c r="J152" s="20">
        <v>720</v>
      </c>
      <c r="L152" s="20" t="s">
        <v>2427</v>
      </c>
    </row>
    <row r="153" spans="2:12" ht="72" customHeight="1">
      <c r="B153" s="20" t="s">
        <v>2301</v>
      </c>
      <c r="C153" s="27">
        <v>13956</v>
      </c>
      <c r="D153" s="23" t="s">
        <v>2294</v>
      </c>
      <c r="E153" s="20" t="s">
        <v>2013</v>
      </c>
      <c r="F153" s="20" t="s">
        <v>1784</v>
      </c>
      <c r="G153" s="20" t="s">
        <v>1578</v>
      </c>
      <c r="H153" s="24">
        <v>8</v>
      </c>
      <c r="I153" s="28">
        <v>0.19800000000000001</v>
      </c>
      <c r="J153" s="20">
        <v>720</v>
      </c>
      <c r="L153" s="20" t="s">
        <v>2427</v>
      </c>
    </row>
    <row r="154" spans="2:12" ht="72" customHeight="1">
      <c r="B154" s="20" t="s">
        <v>2301</v>
      </c>
      <c r="C154" s="27">
        <v>13958</v>
      </c>
      <c r="D154" s="23" t="s">
        <v>2295</v>
      </c>
      <c r="E154" s="20" t="s">
        <v>2013</v>
      </c>
      <c r="F154" s="20" t="s">
        <v>1784</v>
      </c>
      <c r="G154" s="20" t="s">
        <v>1578</v>
      </c>
      <c r="H154" s="24">
        <v>6</v>
      </c>
      <c r="I154" s="29">
        <v>0.28000000000000003</v>
      </c>
      <c r="J154" s="20">
        <v>450</v>
      </c>
      <c r="L154" s="20" t="s">
        <v>2427</v>
      </c>
    </row>
    <row r="155" spans="2:12" ht="72" customHeight="1">
      <c r="B155" s="20" t="s">
        <v>2301</v>
      </c>
      <c r="C155" s="27">
        <v>13959</v>
      </c>
      <c r="D155" s="23" t="s">
        <v>2296</v>
      </c>
      <c r="E155" s="20" t="s">
        <v>2013</v>
      </c>
      <c r="F155" s="20" t="s">
        <v>1784</v>
      </c>
      <c r="G155" s="20" t="s">
        <v>1578</v>
      </c>
      <c r="H155" s="24">
        <v>6</v>
      </c>
      <c r="I155" s="29">
        <v>0.27600000000000002</v>
      </c>
      <c r="J155" s="20">
        <v>450</v>
      </c>
      <c r="L155" s="20" t="s">
        <v>2427</v>
      </c>
    </row>
    <row r="156" spans="2:12" ht="72" customHeight="1">
      <c r="B156" s="20" t="s">
        <v>2301</v>
      </c>
      <c r="C156" s="27">
        <v>13962</v>
      </c>
      <c r="D156" s="23" t="s">
        <v>2297</v>
      </c>
      <c r="E156" s="20" t="s">
        <v>2013</v>
      </c>
      <c r="F156" s="20" t="s">
        <v>1784</v>
      </c>
      <c r="G156" s="20" t="s">
        <v>1578</v>
      </c>
      <c r="H156" s="24">
        <v>8</v>
      </c>
      <c r="I156" s="29">
        <v>0.28000000000000003</v>
      </c>
      <c r="J156" s="20">
        <v>540</v>
      </c>
      <c r="L156" s="20" t="s">
        <v>2427</v>
      </c>
    </row>
    <row r="157" spans="2:12" ht="72" customHeight="1">
      <c r="B157" s="20" t="s">
        <v>2301</v>
      </c>
      <c r="C157" s="27">
        <v>13963</v>
      </c>
      <c r="D157" s="23" t="s">
        <v>2298</v>
      </c>
      <c r="E157" s="20" t="s">
        <v>2013</v>
      </c>
      <c r="F157" s="20" t="s">
        <v>1784</v>
      </c>
      <c r="G157" s="20" t="s">
        <v>1578</v>
      </c>
      <c r="H157" s="24">
        <v>8</v>
      </c>
      <c r="I157" s="28">
        <v>0.22500000000000001</v>
      </c>
      <c r="J157" s="20">
        <v>720</v>
      </c>
      <c r="L157" s="20" t="s">
        <v>2427</v>
      </c>
    </row>
    <row r="158" spans="2:12" ht="72" customHeight="1">
      <c r="B158" s="20" t="s">
        <v>2301</v>
      </c>
      <c r="C158" s="27">
        <v>13966</v>
      </c>
      <c r="D158" s="23" t="s">
        <v>2299</v>
      </c>
      <c r="E158" s="20" t="s">
        <v>2013</v>
      </c>
      <c r="F158" s="20" t="s">
        <v>1784</v>
      </c>
      <c r="G158" s="20" t="s">
        <v>1578</v>
      </c>
      <c r="H158" s="24">
        <v>8</v>
      </c>
      <c r="I158" s="28">
        <v>0.219</v>
      </c>
      <c r="J158" s="20">
        <v>720</v>
      </c>
      <c r="L158" s="20" t="s">
        <v>2427</v>
      </c>
    </row>
    <row r="159" spans="2:12" ht="72" customHeight="1">
      <c r="B159" s="20" t="s">
        <v>2301</v>
      </c>
      <c r="C159" s="27">
        <v>13967</v>
      </c>
      <c r="D159" s="23" t="s">
        <v>2300</v>
      </c>
      <c r="E159" s="20" t="s">
        <v>2013</v>
      </c>
      <c r="F159" s="20" t="s">
        <v>1784</v>
      </c>
      <c r="G159" s="20" t="s">
        <v>1578</v>
      </c>
      <c r="H159" s="24">
        <v>8</v>
      </c>
      <c r="I159" s="28">
        <v>0.216</v>
      </c>
      <c r="J159" s="20">
        <v>720</v>
      </c>
      <c r="L159" s="20" t="s">
        <v>2427</v>
      </c>
    </row>
    <row r="160" spans="2:12" ht="72" customHeight="1">
      <c r="B160" s="20" t="s">
        <v>2301</v>
      </c>
      <c r="C160" s="27" t="s">
        <v>2462</v>
      </c>
      <c r="D160" s="23" t="s">
        <v>2463</v>
      </c>
      <c r="E160" s="20" t="s">
        <v>2013</v>
      </c>
      <c r="F160" s="20" t="s">
        <v>1784</v>
      </c>
      <c r="G160" s="20" t="s">
        <v>1578</v>
      </c>
      <c r="H160" s="24">
        <v>20</v>
      </c>
      <c r="I160" s="28">
        <v>6.6000000000000003E-2</v>
      </c>
      <c r="J160" s="20">
        <v>720</v>
      </c>
      <c r="L160" s="20" t="s">
        <v>2427</v>
      </c>
    </row>
    <row r="161" spans="2:12" ht="72" customHeight="1">
      <c r="B161" s="20" t="s">
        <v>2301</v>
      </c>
      <c r="C161" s="27">
        <v>11524</v>
      </c>
      <c r="D161" s="23" t="s">
        <v>2464</v>
      </c>
      <c r="E161" s="20" t="s">
        <v>2013</v>
      </c>
      <c r="F161" s="20" t="s">
        <v>1781</v>
      </c>
      <c r="H161" s="24">
        <v>33</v>
      </c>
      <c r="I161" s="28">
        <v>0.05</v>
      </c>
      <c r="J161" s="20">
        <v>720</v>
      </c>
      <c r="L161" s="20" t="s">
        <v>2427</v>
      </c>
    </row>
    <row r="162" spans="2:12" ht="72" customHeight="1">
      <c r="B162" s="20" t="s">
        <v>2301</v>
      </c>
      <c r="C162" s="27">
        <v>11525</v>
      </c>
      <c r="D162" s="23" t="s">
        <v>2465</v>
      </c>
      <c r="E162" s="20" t="s">
        <v>2013</v>
      </c>
      <c r="F162" s="20" t="s">
        <v>1784</v>
      </c>
      <c r="G162" s="20" t="s">
        <v>1578</v>
      </c>
      <c r="H162" s="24">
        <v>8</v>
      </c>
      <c r="I162" s="28">
        <v>0.186</v>
      </c>
      <c r="J162" s="20">
        <v>720</v>
      </c>
      <c r="L162" s="20" t="s">
        <v>2427</v>
      </c>
    </row>
    <row r="163" spans="2:12" ht="72" customHeight="1">
      <c r="B163" s="20" t="s">
        <v>2301</v>
      </c>
      <c r="C163" s="27" t="s">
        <v>2466</v>
      </c>
      <c r="D163" s="23" t="s">
        <v>2467</v>
      </c>
      <c r="E163" s="20" t="s">
        <v>2013</v>
      </c>
      <c r="F163" s="20" t="s">
        <v>1784</v>
      </c>
      <c r="G163" s="20" t="s">
        <v>1578</v>
      </c>
      <c r="H163" s="24">
        <v>8</v>
      </c>
      <c r="I163" s="28">
        <v>0.20399999999999999</v>
      </c>
      <c r="J163" s="20">
        <v>720</v>
      </c>
      <c r="L163" s="20" t="s">
        <v>2427</v>
      </c>
    </row>
    <row r="164" spans="2:12" ht="72" customHeight="1">
      <c r="B164" s="20" t="s">
        <v>2301</v>
      </c>
      <c r="C164" s="27">
        <v>10782</v>
      </c>
      <c r="D164" s="23" t="s">
        <v>2468</v>
      </c>
      <c r="E164" s="20" t="s">
        <v>2013</v>
      </c>
      <c r="F164" s="20" t="s">
        <v>1790</v>
      </c>
      <c r="G164" s="20" t="s">
        <v>1578</v>
      </c>
      <c r="H164" s="24">
        <v>1</v>
      </c>
      <c r="I164" s="28">
        <v>2.75</v>
      </c>
      <c r="J164" s="20">
        <v>900</v>
      </c>
      <c r="K164" s="20" t="s">
        <v>2395</v>
      </c>
      <c r="L164" s="20" t="s">
        <v>2427</v>
      </c>
    </row>
    <row r="165" spans="2:12" ht="72" customHeight="1">
      <c r="B165" s="20" t="s">
        <v>2301</v>
      </c>
      <c r="C165" s="27">
        <v>10783</v>
      </c>
      <c r="D165" s="23" t="s">
        <v>2469</v>
      </c>
      <c r="E165" s="20" t="s">
        <v>2013</v>
      </c>
      <c r="F165" s="20" t="s">
        <v>1790</v>
      </c>
      <c r="G165" s="20" t="s">
        <v>1578</v>
      </c>
      <c r="H165" s="24">
        <v>1</v>
      </c>
      <c r="I165" s="28">
        <v>2.75</v>
      </c>
      <c r="J165" s="20">
        <v>720</v>
      </c>
      <c r="K165" s="20" t="s">
        <v>2395</v>
      </c>
      <c r="L165" s="20" t="s">
        <v>2427</v>
      </c>
    </row>
    <row r="166" spans="2:12" ht="72" customHeight="1">
      <c r="B166" s="20" t="s">
        <v>2301</v>
      </c>
      <c r="C166" s="27">
        <v>10785</v>
      </c>
      <c r="D166" s="23" t="s">
        <v>2470</v>
      </c>
      <c r="E166" s="20" t="s">
        <v>2013</v>
      </c>
      <c r="F166" s="20" t="s">
        <v>1790</v>
      </c>
      <c r="G166" s="20" t="s">
        <v>1578</v>
      </c>
      <c r="H166" s="24">
        <v>1</v>
      </c>
      <c r="I166" s="28">
        <v>3.01</v>
      </c>
      <c r="J166" s="20">
        <v>600</v>
      </c>
      <c r="K166" s="20" t="s">
        <v>2395</v>
      </c>
      <c r="L166" s="20" t="s">
        <v>2427</v>
      </c>
    </row>
    <row r="167" spans="2:12" ht="72" customHeight="1">
      <c r="B167" s="20" t="s">
        <v>2301</v>
      </c>
      <c r="C167" s="27">
        <v>10786</v>
      </c>
      <c r="D167" s="23" t="s">
        <v>2471</v>
      </c>
      <c r="E167" s="20" t="s">
        <v>2013</v>
      </c>
      <c r="F167" s="20" t="s">
        <v>1790</v>
      </c>
      <c r="G167" s="20" t="s">
        <v>1578</v>
      </c>
      <c r="H167" s="24">
        <v>1</v>
      </c>
      <c r="I167" s="28">
        <v>2.75</v>
      </c>
      <c r="J167" s="20">
        <v>900</v>
      </c>
      <c r="K167" s="20" t="s">
        <v>2395</v>
      </c>
      <c r="L167" s="20" t="s">
        <v>2427</v>
      </c>
    </row>
    <row r="168" spans="2:12" ht="72" customHeight="1">
      <c r="B168" s="20" t="s">
        <v>2301</v>
      </c>
      <c r="C168" s="27">
        <v>10787</v>
      </c>
      <c r="D168" s="23" t="s">
        <v>2472</v>
      </c>
      <c r="E168" s="20" t="s">
        <v>2013</v>
      </c>
      <c r="F168" s="20" t="s">
        <v>1790</v>
      </c>
      <c r="G168" s="20" t="s">
        <v>1578</v>
      </c>
      <c r="H168" s="24">
        <v>1</v>
      </c>
      <c r="I168" s="28">
        <v>2.81</v>
      </c>
      <c r="J168" s="20">
        <v>600</v>
      </c>
      <c r="K168" s="20" t="s">
        <v>2395</v>
      </c>
      <c r="L168" s="20" t="s">
        <v>2427</v>
      </c>
    </row>
    <row r="169" spans="2:12" ht="72" customHeight="1">
      <c r="B169" s="20" t="s">
        <v>2301</v>
      </c>
      <c r="C169" s="27">
        <v>10788</v>
      </c>
      <c r="D169" s="23" t="s">
        <v>2473</v>
      </c>
      <c r="E169" s="20" t="s">
        <v>2013</v>
      </c>
      <c r="F169" s="20" t="s">
        <v>1790</v>
      </c>
      <c r="G169" s="20" t="s">
        <v>1578</v>
      </c>
      <c r="H169" s="24">
        <v>1</v>
      </c>
      <c r="I169" s="28">
        <v>2.75</v>
      </c>
      <c r="J169" s="20">
        <v>720</v>
      </c>
      <c r="K169" s="20" t="s">
        <v>2395</v>
      </c>
      <c r="L169" s="20" t="s">
        <v>2427</v>
      </c>
    </row>
    <row r="170" spans="2:12" ht="72" customHeight="1">
      <c r="B170" s="20" t="s">
        <v>2301</v>
      </c>
      <c r="C170" s="27">
        <v>11556</v>
      </c>
      <c r="D170" s="23" t="s">
        <v>2474</v>
      </c>
      <c r="E170" s="20" t="s">
        <v>2013</v>
      </c>
      <c r="F170" s="20" t="s">
        <v>1790</v>
      </c>
      <c r="G170" s="20" t="s">
        <v>1578</v>
      </c>
      <c r="H170" s="24">
        <v>1</v>
      </c>
      <c r="I170" s="28">
        <v>2.8</v>
      </c>
      <c r="J170" s="20">
        <v>720</v>
      </c>
      <c r="K170" s="20" t="s">
        <v>2395</v>
      </c>
      <c r="L170" s="20" t="s">
        <v>2427</v>
      </c>
    </row>
    <row r="171" spans="2:12" ht="72" customHeight="1">
      <c r="B171" s="20" t="s">
        <v>2301</v>
      </c>
      <c r="C171" s="27">
        <v>11557</v>
      </c>
      <c r="D171" s="23" t="s">
        <v>2475</v>
      </c>
      <c r="E171" s="20" t="s">
        <v>2013</v>
      </c>
      <c r="F171" s="20" t="s">
        <v>1790</v>
      </c>
      <c r="G171" s="20" t="s">
        <v>1578</v>
      </c>
      <c r="H171" s="24">
        <v>1</v>
      </c>
      <c r="I171" s="28">
        <v>2.89</v>
      </c>
      <c r="J171" s="20">
        <v>600</v>
      </c>
      <c r="K171" s="20" t="s">
        <v>2395</v>
      </c>
      <c r="L171" s="20" t="s">
        <v>2427</v>
      </c>
    </row>
    <row r="172" spans="2:12" ht="72" customHeight="1">
      <c r="B172" s="20" t="s">
        <v>2301</v>
      </c>
      <c r="C172" s="27">
        <v>11558</v>
      </c>
      <c r="D172" s="23" t="s">
        <v>2476</v>
      </c>
      <c r="E172" s="20" t="s">
        <v>2013</v>
      </c>
      <c r="F172" s="20" t="s">
        <v>1784</v>
      </c>
      <c r="G172" s="20" t="s">
        <v>1578</v>
      </c>
      <c r="H172" s="24">
        <v>1</v>
      </c>
      <c r="I172" s="28">
        <v>2.5</v>
      </c>
      <c r="J172" s="20">
        <v>900</v>
      </c>
      <c r="K172" s="20" t="s">
        <v>2395</v>
      </c>
      <c r="L172" s="20" t="s">
        <v>2427</v>
      </c>
    </row>
    <row r="177" spans="3:3">
      <c r="C177" s="32"/>
    </row>
    <row r="178" spans="3:3">
      <c r="C178" s="32"/>
    </row>
    <row r="215" spans="3:3">
      <c r="C215" s="32"/>
    </row>
    <row r="216" spans="3:3">
      <c r="C216" s="32"/>
    </row>
    <row r="222" spans="3:3">
      <c r="C222" s="32"/>
    </row>
    <row r="223" spans="3:3">
      <c r="C223" s="32"/>
    </row>
  </sheetData>
  <sheetProtection selectLockedCells="1" selectUnlockedCells="1"/>
  <autoFilter ref="B1:L64" xr:uid="{36C79B89-6882-474F-B241-455164ABFCEE}"/>
  <printOptions horizontalCentered="1"/>
  <pageMargins left="0.23622047244094491" right="0.23622047244094491" top="0.66" bottom="0.44" header="0.28000000000000003" footer="0.2"/>
  <pageSetup paperSize="9" scale="67" fitToHeight="10" orientation="portrait" r:id="rId1"/>
  <headerFooter>
    <oddHeader>&amp;L&amp;"-,Bold"&amp;14CENOVNIK&amp;R&amp;"-,Italic"VAZI OD 01.03.2024.</oddHeader>
    <oddFooter>&amp;L&amp;"-,Bold"SILBO d.o.o. Beograd &amp;"-,Regular"Njegoševa 72, 11000 Beograd&amp;Ctel. 011/4003300&amp;RPage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2769-86B3-446E-9B6D-08B7FB156E0B}">
  <dimension ref="A1:J926"/>
  <sheetViews>
    <sheetView tabSelected="1" zoomScale="106" zoomScaleNormal="106" workbookViewId="0">
      <pane ySplit="1" topLeftCell="A746" activePane="bottomLeft" state="frozen"/>
      <selection pane="bottomLeft" activeCell="J716" sqref="J716"/>
    </sheetView>
  </sheetViews>
  <sheetFormatPr defaultColWidth="8.6640625" defaultRowHeight="11.25"/>
  <cols>
    <col min="1" max="1" width="25.6640625" customWidth="1"/>
    <col min="2" max="2" width="15.5" customWidth="1"/>
    <col min="3" max="3" width="13" style="1" bestFit="1" customWidth="1"/>
    <col min="4" max="4" width="56.5" customWidth="1"/>
    <col min="5" max="5" width="14.33203125" customWidth="1"/>
    <col min="6" max="6" width="13" customWidth="1"/>
    <col min="7" max="7" width="8.6640625" style="7" customWidth="1"/>
    <col min="8" max="8" width="11.33203125" customWidth="1"/>
    <col min="9" max="9" width="11" style="1" customWidth="1"/>
    <col min="10" max="10" width="52.5" customWidth="1"/>
  </cols>
  <sheetData>
    <row r="1" spans="1:9" ht="25.35" customHeight="1">
      <c r="B1" s="2" t="s">
        <v>1556</v>
      </c>
      <c r="C1" s="17" t="s">
        <v>1554</v>
      </c>
      <c r="D1" s="2" t="s">
        <v>1555</v>
      </c>
      <c r="E1" s="2" t="s">
        <v>1558</v>
      </c>
      <c r="F1" s="2" t="s">
        <v>1559</v>
      </c>
      <c r="G1" s="6" t="s">
        <v>1796</v>
      </c>
      <c r="H1" s="2" t="s">
        <v>1797</v>
      </c>
      <c r="I1" s="4" t="s">
        <v>2080</v>
      </c>
    </row>
    <row r="2" spans="1:9" ht="72" customHeight="1">
      <c r="B2" t="s">
        <v>1658</v>
      </c>
      <c r="C2" s="1">
        <v>8916</v>
      </c>
      <c r="D2" s="14" t="s">
        <v>1956</v>
      </c>
      <c r="E2" t="s">
        <v>1584</v>
      </c>
      <c r="F2" t="s">
        <v>1569</v>
      </c>
      <c r="G2" s="8">
        <v>0.05</v>
      </c>
      <c r="H2">
        <v>999</v>
      </c>
      <c r="I2" s="1" t="s">
        <v>2081</v>
      </c>
    </row>
    <row r="3" spans="1:9" ht="72" customHeight="1">
      <c r="B3" t="s">
        <v>1658</v>
      </c>
      <c r="C3" s="1">
        <v>8918</v>
      </c>
      <c r="D3" s="14" t="s">
        <v>1957</v>
      </c>
      <c r="E3" t="s">
        <v>1584</v>
      </c>
      <c r="F3" t="s">
        <v>1569</v>
      </c>
      <c r="G3" s="8">
        <v>0.04</v>
      </c>
      <c r="H3">
        <v>999</v>
      </c>
      <c r="I3" s="1" t="s">
        <v>2081</v>
      </c>
    </row>
    <row r="4" spans="1:9" ht="72" customHeight="1">
      <c r="B4" t="s">
        <v>1658</v>
      </c>
      <c r="C4" s="1">
        <v>8920</v>
      </c>
      <c r="D4" s="14" t="s">
        <v>1959</v>
      </c>
      <c r="E4" t="s">
        <v>1584</v>
      </c>
      <c r="F4" t="s">
        <v>1569</v>
      </c>
      <c r="G4" s="8">
        <f>20*0.004</f>
        <v>0.08</v>
      </c>
      <c r="H4">
        <v>999</v>
      </c>
      <c r="I4" s="1" t="s">
        <v>2081</v>
      </c>
    </row>
    <row r="5" spans="1:9" ht="72" customHeight="1">
      <c r="B5" t="s">
        <v>1658</v>
      </c>
      <c r="C5" s="1">
        <v>8914</v>
      </c>
      <c r="D5" s="14" t="s">
        <v>1961</v>
      </c>
      <c r="E5" t="s">
        <v>1584</v>
      </c>
      <c r="F5" t="s">
        <v>1569</v>
      </c>
      <c r="G5" s="8">
        <v>4.9999999999999996E-2</v>
      </c>
      <c r="H5">
        <v>999</v>
      </c>
      <c r="I5" s="1" t="s">
        <v>2081</v>
      </c>
    </row>
    <row r="6" spans="1:9" ht="72" customHeight="1">
      <c r="B6" t="s">
        <v>1658</v>
      </c>
      <c r="C6" s="1">
        <v>9303</v>
      </c>
      <c r="D6" s="14" t="s">
        <v>1962</v>
      </c>
      <c r="E6" t="s">
        <v>1584</v>
      </c>
      <c r="F6" t="s">
        <v>1569</v>
      </c>
      <c r="G6" s="8">
        <v>4.9999999999999996E-2</v>
      </c>
      <c r="H6">
        <v>720</v>
      </c>
      <c r="I6" s="1" t="s">
        <v>2081</v>
      </c>
    </row>
    <row r="7" spans="1:9" ht="72" customHeight="1">
      <c r="B7" t="s">
        <v>1658</v>
      </c>
      <c r="C7" s="1">
        <v>8919</v>
      </c>
      <c r="D7" s="14" t="s">
        <v>1964</v>
      </c>
      <c r="E7" t="s">
        <v>1584</v>
      </c>
      <c r="F7" t="s">
        <v>1569</v>
      </c>
      <c r="G7" s="8">
        <f>20*0.004</f>
        <v>0.08</v>
      </c>
      <c r="H7">
        <v>999</v>
      </c>
      <c r="I7" s="1" t="s">
        <v>2081</v>
      </c>
    </row>
    <row r="8" spans="1:9" ht="72" customHeight="1">
      <c r="B8" t="s">
        <v>1658</v>
      </c>
      <c r="C8" s="1">
        <v>8907</v>
      </c>
      <c r="D8" s="14" t="s">
        <v>1966</v>
      </c>
      <c r="E8" t="s">
        <v>1584</v>
      </c>
      <c r="F8" t="s">
        <v>1569</v>
      </c>
      <c r="G8" s="8">
        <f>25*0.0015</f>
        <v>3.7499999999999999E-2</v>
      </c>
      <c r="H8">
        <v>999</v>
      </c>
      <c r="I8" s="1" t="s">
        <v>2082</v>
      </c>
    </row>
    <row r="9" spans="1:9" ht="72" customHeight="1">
      <c r="B9" t="s">
        <v>1658</v>
      </c>
      <c r="C9" s="1">
        <v>9302</v>
      </c>
      <c r="D9" s="14" t="s">
        <v>1967</v>
      </c>
      <c r="E9" t="s">
        <v>1584</v>
      </c>
      <c r="F9" t="s">
        <v>1569</v>
      </c>
      <c r="G9" s="8">
        <v>3.1E-2</v>
      </c>
      <c r="H9">
        <v>999</v>
      </c>
      <c r="I9" s="1" t="s">
        <v>2082</v>
      </c>
    </row>
    <row r="10" spans="1:9" ht="72" customHeight="1">
      <c r="B10" t="s">
        <v>1658</v>
      </c>
      <c r="C10" s="1">
        <v>8909</v>
      </c>
      <c r="D10" s="14" t="s">
        <v>1968</v>
      </c>
      <c r="E10" t="s">
        <v>1584</v>
      </c>
      <c r="F10" t="s">
        <v>1569</v>
      </c>
      <c r="G10" s="8">
        <v>4.2999999999999997E-2</v>
      </c>
      <c r="H10">
        <v>999</v>
      </c>
      <c r="I10" s="1" t="s">
        <v>2082</v>
      </c>
    </row>
    <row r="11" spans="1:9" ht="72" customHeight="1">
      <c r="B11" t="s">
        <v>1658</v>
      </c>
      <c r="C11" s="1">
        <v>8913</v>
      </c>
      <c r="D11" s="14" t="s">
        <v>1969</v>
      </c>
      <c r="E11" t="s">
        <v>1584</v>
      </c>
      <c r="F11" t="s">
        <v>1569</v>
      </c>
      <c r="G11" s="8">
        <v>4.2500000000000003E-2</v>
      </c>
      <c r="H11">
        <v>999</v>
      </c>
      <c r="I11" s="1" t="s">
        <v>2082</v>
      </c>
    </row>
    <row r="12" spans="1:9" ht="72" customHeight="1">
      <c r="B12" t="s">
        <v>1658</v>
      </c>
      <c r="C12" s="1">
        <v>8910</v>
      </c>
      <c r="D12" s="14" t="s">
        <v>1970</v>
      </c>
      <c r="E12" t="s">
        <v>1584</v>
      </c>
      <c r="F12" t="s">
        <v>1569</v>
      </c>
      <c r="G12" s="8">
        <f>25*0.0025</f>
        <v>6.25E-2</v>
      </c>
      <c r="H12">
        <v>999</v>
      </c>
      <c r="I12" s="1" t="s">
        <v>2082</v>
      </c>
    </row>
    <row r="13" spans="1:9" ht="72" customHeight="1">
      <c r="B13" t="s">
        <v>1658</v>
      </c>
      <c r="C13" s="1">
        <v>8911</v>
      </c>
      <c r="D13" s="14" t="s">
        <v>1972</v>
      </c>
      <c r="E13" t="s">
        <v>1584</v>
      </c>
      <c r="F13" t="s">
        <v>1569</v>
      </c>
      <c r="G13" s="8">
        <f>25*0.0025</f>
        <v>6.25E-2</v>
      </c>
      <c r="H13">
        <v>999</v>
      </c>
      <c r="I13" s="1" t="s">
        <v>2082</v>
      </c>
    </row>
    <row r="14" spans="1:9" ht="72" customHeight="1">
      <c r="B14" t="s">
        <v>1658</v>
      </c>
      <c r="C14" s="1">
        <v>8912</v>
      </c>
      <c r="D14" s="14" t="s">
        <v>1973</v>
      </c>
      <c r="E14" t="s">
        <v>1584</v>
      </c>
      <c r="F14" t="s">
        <v>1569</v>
      </c>
      <c r="G14" s="8">
        <f>25*0.0025</f>
        <v>6.25E-2</v>
      </c>
      <c r="H14">
        <v>999</v>
      </c>
      <c r="I14" s="1" t="s">
        <v>2082</v>
      </c>
    </row>
    <row r="15" spans="1:9" ht="72" customHeight="1">
      <c r="A15" s="33"/>
      <c r="B15" s="33" t="s">
        <v>1658</v>
      </c>
      <c r="C15" s="37" t="s">
        <v>2339</v>
      </c>
      <c r="D15" s="38" t="s">
        <v>2340</v>
      </c>
      <c r="E15" s="33" t="s">
        <v>1584</v>
      </c>
      <c r="F15" s="33" t="s">
        <v>1569</v>
      </c>
      <c r="G15" s="34">
        <v>0.05</v>
      </c>
      <c r="H15" s="33">
        <v>999</v>
      </c>
      <c r="I15" s="35">
        <v>5</v>
      </c>
    </row>
    <row r="16" spans="1:9" ht="72" customHeight="1">
      <c r="A16" s="33"/>
      <c r="B16" s="33" t="s">
        <v>1658</v>
      </c>
      <c r="C16" s="37" t="s">
        <v>2341</v>
      </c>
      <c r="D16" s="38" t="s">
        <v>2342</v>
      </c>
      <c r="E16" s="33" t="s">
        <v>1584</v>
      </c>
      <c r="F16" s="33" t="s">
        <v>1569</v>
      </c>
      <c r="G16" s="34">
        <v>7.4999999999999997E-2</v>
      </c>
      <c r="H16" s="33">
        <v>999</v>
      </c>
      <c r="I16" s="35">
        <v>5</v>
      </c>
    </row>
    <row r="17" spans="2:9" ht="72" customHeight="1">
      <c r="B17" t="s">
        <v>1652</v>
      </c>
      <c r="C17" s="1">
        <v>12402</v>
      </c>
      <c r="D17" s="14" t="s">
        <v>905</v>
      </c>
      <c r="E17" t="s">
        <v>1581</v>
      </c>
      <c r="F17" t="s">
        <v>1569</v>
      </c>
      <c r="G17" s="8">
        <v>0.25</v>
      </c>
      <c r="H17">
        <v>999</v>
      </c>
      <c r="I17" s="1" t="s">
        <v>2083</v>
      </c>
    </row>
    <row r="18" spans="2:9" ht="72" customHeight="1">
      <c r="B18" t="s">
        <v>1652</v>
      </c>
      <c r="C18" s="1">
        <v>12403</v>
      </c>
      <c r="D18" s="14" t="s">
        <v>906</v>
      </c>
      <c r="E18" t="s">
        <v>1581</v>
      </c>
      <c r="F18" t="s">
        <v>1569</v>
      </c>
      <c r="G18" s="8">
        <v>0.25</v>
      </c>
      <c r="H18">
        <v>999</v>
      </c>
      <c r="I18" s="1" t="s">
        <v>2084</v>
      </c>
    </row>
    <row r="19" spans="2:9" ht="72" customHeight="1">
      <c r="B19" t="s">
        <v>1652</v>
      </c>
      <c r="C19" s="1">
        <v>12404</v>
      </c>
      <c r="D19" s="14" t="s">
        <v>907</v>
      </c>
      <c r="E19" t="s">
        <v>1581</v>
      </c>
      <c r="F19" t="s">
        <v>1569</v>
      </c>
      <c r="G19" s="8">
        <v>0.3</v>
      </c>
      <c r="H19">
        <v>999</v>
      </c>
      <c r="I19" s="1" t="s">
        <v>2083</v>
      </c>
    </row>
    <row r="20" spans="2:9" ht="72" customHeight="1">
      <c r="B20" t="s">
        <v>1652</v>
      </c>
      <c r="C20" s="1">
        <v>12405</v>
      </c>
      <c r="D20" s="14" t="s">
        <v>908</v>
      </c>
      <c r="E20" t="s">
        <v>1581</v>
      </c>
      <c r="F20" t="s">
        <v>1569</v>
      </c>
      <c r="G20" s="8">
        <v>0.3</v>
      </c>
      <c r="H20">
        <v>999</v>
      </c>
      <c r="I20" s="1" t="s">
        <v>2083</v>
      </c>
    </row>
    <row r="21" spans="2:9" ht="72" customHeight="1">
      <c r="B21" t="s">
        <v>1652</v>
      </c>
      <c r="C21" s="1">
        <v>12407</v>
      </c>
      <c r="D21" s="14" t="s">
        <v>910</v>
      </c>
      <c r="E21" t="s">
        <v>1581</v>
      </c>
      <c r="F21" t="s">
        <v>1569</v>
      </c>
      <c r="G21" s="8">
        <v>0.25</v>
      </c>
      <c r="H21">
        <v>999</v>
      </c>
      <c r="I21" s="1" t="s">
        <v>2083</v>
      </c>
    </row>
    <row r="22" spans="2:9" ht="72" customHeight="1">
      <c r="B22" t="s">
        <v>1652</v>
      </c>
      <c r="C22" s="1">
        <v>12408</v>
      </c>
      <c r="D22" s="14" t="s">
        <v>911</v>
      </c>
      <c r="E22" t="s">
        <v>1581</v>
      </c>
      <c r="F22" t="s">
        <v>1569</v>
      </c>
      <c r="G22" s="8">
        <v>0.5</v>
      </c>
      <c r="H22">
        <v>999</v>
      </c>
      <c r="I22" s="1" t="s">
        <v>2083</v>
      </c>
    </row>
    <row r="23" spans="2:9" ht="72" customHeight="1">
      <c r="B23" t="s">
        <v>1652</v>
      </c>
      <c r="C23" s="1">
        <v>12409</v>
      </c>
      <c r="D23" s="14" t="s">
        <v>912</v>
      </c>
      <c r="E23" t="s">
        <v>1581</v>
      </c>
      <c r="F23" t="s">
        <v>1569</v>
      </c>
      <c r="G23" s="8">
        <v>0.25</v>
      </c>
      <c r="H23">
        <v>999</v>
      </c>
      <c r="I23" s="1" t="s">
        <v>2084</v>
      </c>
    </row>
    <row r="24" spans="2:9" ht="72" customHeight="1">
      <c r="B24" t="s">
        <v>1652</v>
      </c>
      <c r="C24" s="1">
        <v>12410</v>
      </c>
      <c r="D24" s="14" t="s">
        <v>913</v>
      </c>
      <c r="E24" t="s">
        <v>1581</v>
      </c>
      <c r="F24" t="s">
        <v>1569</v>
      </c>
      <c r="G24" s="8">
        <v>0.25</v>
      </c>
      <c r="H24">
        <v>999</v>
      </c>
      <c r="I24" s="1" t="s">
        <v>2084</v>
      </c>
    </row>
    <row r="25" spans="2:9" ht="72" customHeight="1">
      <c r="B25" t="s">
        <v>1652</v>
      </c>
      <c r="C25" s="1">
        <v>12411</v>
      </c>
      <c r="D25" s="14" t="s">
        <v>914</v>
      </c>
      <c r="E25" t="s">
        <v>1581</v>
      </c>
      <c r="F25" t="s">
        <v>1569</v>
      </c>
      <c r="G25" s="8">
        <v>0.25</v>
      </c>
      <c r="H25">
        <v>999</v>
      </c>
      <c r="I25" s="1" t="s">
        <v>2084</v>
      </c>
    </row>
    <row r="26" spans="2:9" ht="72" customHeight="1">
      <c r="B26" t="s">
        <v>1575</v>
      </c>
      <c r="C26" s="1">
        <v>12188</v>
      </c>
      <c r="D26" s="14" t="s">
        <v>801</v>
      </c>
      <c r="E26" t="s">
        <v>1577</v>
      </c>
      <c r="F26" t="s">
        <v>1578</v>
      </c>
      <c r="G26" s="8">
        <v>0.22000000000000003</v>
      </c>
      <c r="H26">
        <v>365</v>
      </c>
      <c r="I26" s="1" t="s">
        <v>2083</v>
      </c>
    </row>
    <row r="27" spans="2:9" ht="72" customHeight="1">
      <c r="B27" t="s">
        <v>1575</v>
      </c>
      <c r="C27" s="1">
        <v>12189</v>
      </c>
      <c r="D27" s="14" t="s">
        <v>802</v>
      </c>
      <c r="E27" t="s">
        <v>1577</v>
      </c>
      <c r="F27" t="s">
        <v>1578</v>
      </c>
      <c r="G27" s="8">
        <v>0.22000000000000003</v>
      </c>
      <c r="H27">
        <v>365</v>
      </c>
      <c r="I27" s="1" t="s">
        <v>2083</v>
      </c>
    </row>
    <row r="28" spans="2:9" ht="72" customHeight="1">
      <c r="B28" t="s">
        <v>1180</v>
      </c>
      <c r="C28" s="1" t="s">
        <v>1181</v>
      </c>
      <c r="D28" s="14" t="s">
        <v>1182</v>
      </c>
      <c r="E28" t="s">
        <v>1571</v>
      </c>
      <c r="F28" t="s">
        <v>1562</v>
      </c>
      <c r="G28" s="8">
        <v>9.9999999999999992E-2</v>
      </c>
      <c r="H28">
        <v>90</v>
      </c>
      <c r="I28" s="1" t="s">
        <v>2086</v>
      </c>
    </row>
    <row r="29" spans="2:9" ht="72" customHeight="1">
      <c r="B29" t="s">
        <v>1180</v>
      </c>
      <c r="C29" s="1" t="s">
        <v>1794</v>
      </c>
      <c r="D29" s="14" t="s">
        <v>1795</v>
      </c>
      <c r="E29" t="s">
        <v>1571</v>
      </c>
      <c r="F29" t="s">
        <v>1562</v>
      </c>
      <c r="G29" s="8">
        <v>0.3</v>
      </c>
      <c r="H29">
        <v>90</v>
      </c>
      <c r="I29" s="1" t="s">
        <v>2087</v>
      </c>
    </row>
    <row r="30" spans="2:9" ht="72" customHeight="1">
      <c r="B30" t="s">
        <v>1180</v>
      </c>
      <c r="C30" s="1" t="s">
        <v>1792</v>
      </c>
      <c r="D30" s="14" t="s">
        <v>1793</v>
      </c>
      <c r="E30" t="s">
        <v>1571</v>
      </c>
      <c r="F30" t="s">
        <v>1562</v>
      </c>
      <c r="G30" s="8">
        <v>0.35</v>
      </c>
      <c r="H30">
        <v>90</v>
      </c>
      <c r="I30" s="1" t="s">
        <v>2087</v>
      </c>
    </row>
    <row r="31" spans="2:9" ht="72" customHeight="1">
      <c r="B31" t="s">
        <v>1180</v>
      </c>
      <c r="C31" s="1" t="s">
        <v>1189</v>
      </c>
      <c r="D31" s="14" t="s">
        <v>1190</v>
      </c>
      <c r="E31" t="s">
        <v>1571</v>
      </c>
      <c r="F31" t="s">
        <v>1562</v>
      </c>
      <c r="G31" s="8">
        <v>0.5</v>
      </c>
      <c r="H31">
        <v>70</v>
      </c>
      <c r="I31" s="1" t="s">
        <v>2083</v>
      </c>
    </row>
    <row r="32" spans="2:9" ht="72" customHeight="1">
      <c r="B32" t="s">
        <v>1180</v>
      </c>
      <c r="C32" s="1">
        <v>12019</v>
      </c>
      <c r="D32" s="14" t="s">
        <v>1191</v>
      </c>
      <c r="E32" t="s">
        <v>1571</v>
      </c>
      <c r="F32" t="s">
        <v>1562</v>
      </c>
      <c r="G32" s="8">
        <v>1</v>
      </c>
      <c r="H32">
        <v>80</v>
      </c>
      <c r="I32" s="1" t="s">
        <v>2088</v>
      </c>
    </row>
    <row r="33" spans="2:10" ht="72" customHeight="1">
      <c r="B33" t="s">
        <v>1180</v>
      </c>
      <c r="C33" s="1" t="s">
        <v>1192</v>
      </c>
      <c r="D33" s="14" t="s">
        <v>1193</v>
      </c>
      <c r="E33" t="s">
        <v>1571</v>
      </c>
      <c r="F33" t="s">
        <v>1562</v>
      </c>
      <c r="G33" s="8">
        <v>0.15</v>
      </c>
      <c r="H33">
        <v>80</v>
      </c>
      <c r="I33" s="1" t="s">
        <v>2089</v>
      </c>
    </row>
    <row r="34" spans="2:10" ht="72" customHeight="1">
      <c r="B34" t="s">
        <v>1180</v>
      </c>
      <c r="C34" s="1">
        <v>13139</v>
      </c>
      <c r="D34" s="14" t="s">
        <v>1779</v>
      </c>
      <c r="E34" t="s">
        <v>1571</v>
      </c>
      <c r="F34" t="s">
        <v>1562</v>
      </c>
      <c r="G34" s="8">
        <v>1</v>
      </c>
      <c r="H34">
        <v>70</v>
      </c>
      <c r="I34" s="1" t="s">
        <v>2088</v>
      </c>
    </row>
    <row r="35" spans="2:10" ht="72" customHeight="1">
      <c r="B35" t="s">
        <v>1180</v>
      </c>
      <c r="C35" s="1">
        <v>13140</v>
      </c>
      <c r="D35" s="14" t="s">
        <v>1780</v>
      </c>
      <c r="E35" t="s">
        <v>1571</v>
      </c>
      <c r="F35" t="s">
        <v>1562</v>
      </c>
      <c r="G35" s="8">
        <v>0.5</v>
      </c>
      <c r="H35">
        <v>70</v>
      </c>
      <c r="I35" s="1" t="s">
        <v>2083</v>
      </c>
    </row>
    <row r="36" spans="2:10" ht="72" customHeight="1">
      <c r="B36" t="s">
        <v>1180</v>
      </c>
      <c r="C36" s="1" t="s">
        <v>1196</v>
      </c>
      <c r="D36" s="14" t="s">
        <v>129</v>
      </c>
      <c r="E36" t="s">
        <v>1571</v>
      </c>
      <c r="F36" t="s">
        <v>1562</v>
      </c>
      <c r="G36" s="8">
        <v>2.7</v>
      </c>
      <c r="H36">
        <v>75</v>
      </c>
      <c r="I36" s="1" t="s">
        <v>2090</v>
      </c>
    </row>
    <row r="37" spans="2:10" ht="72" customHeight="1">
      <c r="B37" t="s">
        <v>1180</v>
      </c>
      <c r="C37" s="1" t="s">
        <v>1197</v>
      </c>
      <c r="D37" s="14" t="s">
        <v>1198</v>
      </c>
      <c r="E37" t="s">
        <v>1571</v>
      </c>
      <c r="F37" t="s">
        <v>1562</v>
      </c>
      <c r="G37" s="8">
        <v>0.35000000000000003</v>
      </c>
      <c r="H37">
        <v>180</v>
      </c>
      <c r="I37" s="1" t="s">
        <v>2083</v>
      </c>
    </row>
    <row r="38" spans="2:10" ht="72" customHeight="1">
      <c r="B38" t="s">
        <v>1180</v>
      </c>
      <c r="D38" s="14" t="s">
        <v>2388</v>
      </c>
      <c r="E38" t="s">
        <v>1571</v>
      </c>
      <c r="F38" t="s">
        <v>1562</v>
      </c>
      <c r="G38" s="8">
        <v>0.125</v>
      </c>
      <c r="H38">
        <v>90</v>
      </c>
      <c r="I38" s="1">
        <v>35</v>
      </c>
      <c r="J38" s="5"/>
    </row>
    <row r="39" spans="2:10" ht="72" customHeight="1">
      <c r="B39" t="s">
        <v>1180</v>
      </c>
      <c r="C39" s="1">
        <v>13329</v>
      </c>
      <c r="D39" s="14" t="s">
        <v>2117</v>
      </c>
      <c r="E39" t="s">
        <v>1571</v>
      </c>
      <c r="F39" t="s">
        <v>1562</v>
      </c>
      <c r="G39" s="8">
        <v>0.1</v>
      </c>
      <c r="H39">
        <v>30</v>
      </c>
      <c r="I39" s="1">
        <v>14</v>
      </c>
    </row>
    <row r="40" spans="2:10" ht="72" customHeight="1">
      <c r="B40" t="s">
        <v>1180</v>
      </c>
      <c r="C40" s="1">
        <v>13330</v>
      </c>
      <c r="D40" s="14" t="s">
        <v>2118</v>
      </c>
      <c r="E40" t="s">
        <v>1571</v>
      </c>
      <c r="F40" t="s">
        <v>1562</v>
      </c>
      <c r="G40" s="8">
        <v>0.1</v>
      </c>
      <c r="H40">
        <v>30</v>
      </c>
      <c r="I40" s="1">
        <v>14</v>
      </c>
    </row>
    <row r="41" spans="2:10" ht="72" customHeight="1">
      <c r="B41" t="s">
        <v>1180</v>
      </c>
      <c r="C41" s="1">
        <v>13331</v>
      </c>
      <c r="D41" s="14" t="s">
        <v>2119</v>
      </c>
      <c r="E41" t="s">
        <v>1571</v>
      </c>
      <c r="F41" t="s">
        <v>1562</v>
      </c>
      <c r="G41" s="8">
        <v>0.12</v>
      </c>
      <c r="H41">
        <v>30</v>
      </c>
      <c r="I41" s="1">
        <v>10</v>
      </c>
    </row>
    <row r="42" spans="2:10" ht="72" customHeight="1">
      <c r="B42" t="s">
        <v>1575</v>
      </c>
      <c r="C42" s="1">
        <v>13650</v>
      </c>
      <c r="D42" s="14" t="s">
        <v>2120</v>
      </c>
      <c r="E42" t="s">
        <v>1577</v>
      </c>
      <c r="F42" t="s">
        <v>1578</v>
      </c>
      <c r="G42" s="8">
        <v>0.6</v>
      </c>
      <c r="H42">
        <v>365</v>
      </c>
      <c r="I42" s="1">
        <v>6</v>
      </c>
    </row>
    <row r="43" spans="2:10" ht="72" customHeight="1">
      <c r="B43" t="s">
        <v>1575</v>
      </c>
      <c r="C43" s="1">
        <v>13651</v>
      </c>
      <c r="D43" s="14" t="s">
        <v>2121</v>
      </c>
      <c r="E43" t="s">
        <v>1577</v>
      </c>
      <c r="F43" t="s">
        <v>1578</v>
      </c>
      <c r="G43" s="8">
        <v>0.26</v>
      </c>
      <c r="H43">
        <v>365</v>
      </c>
      <c r="I43" s="1">
        <v>10</v>
      </c>
    </row>
    <row r="44" spans="2:10" ht="72" customHeight="1">
      <c r="B44" t="s">
        <v>1575</v>
      </c>
      <c r="C44" s="1">
        <v>13652</v>
      </c>
      <c r="D44" s="14" t="s">
        <v>2477</v>
      </c>
      <c r="E44" t="s">
        <v>1577</v>
      </c>
      <c r="F44" t="s">
        <v>1578</v>
      </c>
      <c r="G44" s="8">
        <v>0.3</v>
      </c>
      <c r="H44">
        <v>365</v>
      </c>
      <c r="I44" s="1">
        <v>8</v>
      </c>
      <c r="J44" s="5"/>
    </row>
    <row r="45" spans="2:10" ht="72" customHeight="1">
      <c r="B45" t="s">
        <v>1575</v>
      </c>
      <c r="C45" s="1">
        <v>13654</v>
      </c>
      <c r="D45" s="14" t="s">
        <v>2122</v>
      </c>
      <c r="E45" t="s">
        <v>1577</v>
      </c>
      <c r="F45" t="s">
        <v>1578</v>
      </c>
      <c r="G45" s="8">
        <v>1</v>
      </c>
      <c r="H45">
        <v>365</v>
      </c>
      <c r="I45" s="1">
        <v>4</v>
      </c>
    </row>
    <row r="46" spans="2:10" ht="72" customHeight="1">
      <c r="B46" t="s">
        <v>1575</v>
      </c>
      <c r="C46" s="1">
        <v>13655</v>
      </c>
      <c r="D46" s="14" t="s">
        <v>2123</v>
      </c>
      <c r="E46" t="s">
        <v>1577</v>
      </c>
      <c r="F46" t="s">
        <v>1578</v>
      </c>
      <c r="G46" s="8">
        <v>1</v>
      </c>
      <c r="H46">
        <v>365</v>
      </c>
      <c r="I46" s="1">
        <v>4</v>
      </c>
    </row>
    <row r="47" spans="2:10" ht="72" customHeight="1">
      <c r="B47" t="s">
        <v>1575</v>
      </c>
      <c r="C47" s="1">
        <v>13656</v>
      </c>
      <c r="D47" s="14" t="s">
        <v>2124</v>
      </c>
      <c r="E47" t="s">
        <v>1577</v>
      </c>
      <c r="F47" t="s">
        <v>1578</v>
      </c>
      <c r="G47" s="8">
        <v>1</v>
      </c>
      <c r="H47">
        <v>365</v>
      </c>
      <c r="I47" s="1">
        <v>4</v>
      </c>
    </row>
    <row r="48" spans="2:10" ht="72" customHeight="1">
      <c r="B48" t="s">
        <v>1619</v>
      </c>
      <c r="C48" s="1">
        <v>6084</v>
      </c>
      <c r="D48" s="14" t="s">
        <v>1912</v>
      </c>
      <c r="E48" t="s">
        <v>1621</v>
      </c>
      <c r="F48" t="s">
        <v>1569</v>
      </c>
      <c r="G48" s="8">
        <v>25</v>
      </c>
      <c r="H48">
        <v>366</v>
      </c>
      <c r="I48" s="1" t="s">
        <v>2095</v>
      </c>
    </row>
    <row r="49" spans="2:10" ht="72" customHeight="1">
      <c r="B49" t="s">
        <v>1619</v>
      </c>
      <c r="C49" s="1">
        <v>6083</v>
      </c>
      <c r="D49" s="14" t="s">
        <v>1913</v>
      </c>
      <c r="E49" t="s">
        <v>1621</v>
      </c>
      <c r="F49" t="s">
        <v>1569</v>
      </c>
      <c r="G49" s="8">
        <v>25</v>
      </c>
      <c r="H49">
        <v>366</v>
      </c>
      <c r="I49" s="1" t="s">
        <v>2095</v>
      </c>
      <c r="J49" s="5"/>
    </row>
    <row r="50" spans="2:10" ht="72" customHeight="1">
      <c r="B50" t="s">
        <v>1619</v>
      </c>
      <c r="C50" s="1">
        <v>6964</v>
      </c>
      <c r="D50" s="14" t="s">
        <v>1914</v>
      </c>
      <c r="E50" t="s">
        <v>1621</v>
      </c>
      <c r="F50" t="s">
        <v>1569</v>
      </c>
      <c r="G50" s="8">
        <v>5</v>
      </c>
      <c r="H50">
        <v>366</v>
      </c>
      <c r="I50" s="1" t="s">
        <v>2095</v>
      </c>
      <c r="J50" s="5"/>
    </row>
    <row r="51" spans="2:10" ht="72" customHeight="1">
      <c r="B51" t="s">
        <v>1619</v>
      </c>
      <c r="C51" s="1">
        <v>6963</v>
      </c>
      <c r="D51" s="14" t="s">
        <v>1915</v>
      </c>
      <c r="E51" t="s">
        <v>1621</v>
      </c>
      <c r="F51" t="s">
        <v>1569</v>
      </c>
      <c r="G51" s="8">
        <v>5</v>
      </c>
      <c r="H51">
        <v>366</v>
      </c>
      <c r="I51" s="1" t="s">
        <v>2095</v>
      </c>
      <c r="J51" s="5"/>
    </row>
    <row r="52" spans="2:10" ht="72" customHeight="1">
      <c r="B52" t="s">
        <v>1619</v>
      </c>
      <c r="C52" s="1">
        <v>9633</v>
      </c>
      <c r="D52" s="14" t="s">
        <v>1916</v>
      </c>
      <c r="E52" t="s">
        <v>1621</v>
      </c>
      <c r="F52" t="s">
        <v>1569</v>
      </c>
      <c r="G52" s="8">
        <v>0.1</v>
      </c>
      <c r="H52">
        <v>730</v>
      </c>
      <c r="I52" s="1" t="s">
        <v>2094</v>
      </c>
    </row>
    <row r="53" spans="2:10" ht="72" customHeight="1">
      <c r="B53" t="s">
        <v>1619</v>
      </c>
      <c r="C53" s="1">
        <v>10512</v>
      </c>
      <c r="D53" s="14" t="s">
        <v>1917</v>
      </c>
      <c r="E53" t="s">
        <v>1621</v>
      </c>
      <c r="F53" t="s">
        <v>1569</v>
      </c>
      <c r="G53" s="8">
        <v>1</v>
      </c>
      <c r="H53">
        <v>365</v>
      </c>
      <c r="I53" s="1" t="s">
        <v>2094</v>
      </c>
      <c r="J53" s="5"/>
    </row>
    <row r="54" spans="2:10" ht="72" customHeight="1">
      <c r="B54" t="s">
        <v>1619</v>
      </c>
      <c r="C54" s="1">
        <v>10590</v>
      </c>
      <c r="D54" s="14" t="s">
        <v>1918</v>
      </c>
      <c r="E54" t="s">
        <v>1621</v>
      </c>
      <c r="F54" t="s">
        <v>1569</v>
      </c>
      <c r="G54" s="8">
        <v>25</v>
      </c>
      <c r="H54">
        <v>365</v>
      </c>
      <c r="I54" s="1" t="s">
        <v>2095</v>
      </c>
      <c r="J54" s="5"/>
    </row>
    <row r="55" spans="2:10" ht="72" customHeight="1">
      <c r="B55" t="s">
        <v>1619</v>
      </c>
      <c r="C55" s="1">
        <v>10747</v>
      </c>
      <c r="D55" s="14" t="s">
        <v>1919</v>
      </c>
      <c r="E55" t="s">
        <v>1621</v>
      </c>
      <c r="F55" t="s">
        <v>1569</v>
      </c>
      <c r="G55" s="8">
        <v>5</v>
      </c>
      <c r="H55">
        <v>366</v>
      </c>
      <c r="I55" s="1" t="s">
        <v>2095</v>
      </c>
      <c r="J55" s="5"/>
    </row>
    <row r="56" spans="2:10" ht="72" customHeight="1">
      <c r="B56" t="s">
        <v>1619</v>
      </c>
      <c r="C56" s="1">
        <v>10808</v>
      </c>
      <c r="D56" s="14" t="s">
        <v>1920</v>
      </c>
      <c r="E56" t="s">
        <v>1621</v>
      </c>
      <c r="F56" t="s">
        <v>1569</v>
      </c>
      <c r="G56" s="8">
        <v>5</v>
      </c>
      <c r="H56">
        <v>366</v>
      </c>
      <c r="I56" s="1" t="s">
        <v>2095</v>
      </c>
      <c r="J56" s="5"/>
    </row>
    <row r="57" spans="2:10" ht="72" customHeight="1">
      <c r="B57" t="s">
        <v>1619</v>
      </c>
      <c r="C57" s="1">
        <v>11812</v>
      </c>
      <c r="D57" s="14" t="s">
        <v>1921</v>
      </c>
      <c r="E57" t="s">
        <v>1621</v>
      </c>
      <c r="F57" t="s">
        <v>1569</v>
      </c>
      <c r="G57" s="8">
        <v>25</v>
      </c>
      <c r="H57">
        <v>366</v>
      </c>
      <c r="I57" s="1" t="s">
        <v>2095</v>
      </c>
      <c r="J57" s="5"/>
    </row>
    <row r="58" spans="2:10" ht="72" customHeight="1">
      <c r="B58" t="s">
        <v>1619</v>
      </c>
      <c r="C58" s="1">
        <v>12162</v>
      </c>
      <c r="D58" s="14" t="s">
        <v>796</v>
      </c>
      <c r="E58" t="s">
        <v>1621</v>
      </c>
      <c r="F58" t="s">
        <v>1569</v>
      </c>
      <c r="G58" s="8">
        <v>1</v>
      </c>
      <c r="H58">
        <v>365</v>
      </c>
      <c r="I58" s="1" t="s">
        <v>2094</v>
      </c>
      <c r="J58" s="5"/>
    </row>
    <row r="59" spans="2:10" ht="72" customHeight="1">
      <c r="B59" t="s">
        <v>1619</v>
      </c>
      <c r="C59" s="1">
        <v>12826</v>
      </c>
      <c r="D59" s="14" t="s">
        <v>1922</v>
      </c>
      <c r="E59" t="s">
        <v>1621</v>
      </c>
      <c r="F59" t="s">
        <v>1569</v>
      </c>
      <c r="G59" s="8">
        <v>25</v>
      </c>
      <c r="H59">
        <v>365</v>
      </c>
      <c r="I59" s="1" t="s">
        <v>2095</v>
      </c>
      <c r="J59" s="5"/>
    </row>
    <row r="60" spans="2:10" ht="72" customHeight="1">
      <c r="B60" t="s">
        <v>1137</v>
      </c>
      <c r="C60" s="1">
        <v>2040</v>
      </c>
      <c r="D60" s="14" t="s">
        <v>759</v>
      </c>
      <c r="E60" t="s">
        <v>1565</v>
      </c>
      <c r="F60" t="s">
        <v>1562</v>
      </c>
      <c r="G60" s="8">
        <v>2.5</v>
      </c>
      <c r="H60">
        <v>365</v>
      </c>
      <c r="I60" s="1" t="s">
        <v>2081</v>
      </c>
    </row>
    <row r="61" spans="2:10" ht="72" customHeight="1">
      <c r="B61" t="s">
        <v>1137</v>
      </c>
      <c r="C61" s="1">
        <v>4561</v>
      </c>
      <c r="D61" s="14" t="s">
        <v>761</v>
      </c>
      <c r="E61" t="s">
        <v>1565</v>
      </c>
      <c r="F61" t="s">
        <v>1562</v>
      </c>
      <c r="G61" s="8">
        <v>2.7</v>
      </c>
      <c r="H61">
        <v>365</v>
      </c>
      <c r="I61" s="1" t="s">
        <v>2081</v>
      </c>
    </row>
    <row r="62" spans="2:10" ht="72" customHeight="1">
      <c r="B62" t="s">
        <v>1137</v>
      </c>
      <c r="C62" s="1">
        <v>2044</v>
      </c>
      <c r="D62" s="14" t="s">
        <v>760</v>
      </c>
      <c r="E62" t="s">
        <v>1565</v>
      </c>
      <c r="F62" t="s">
        <v>1562</v>
      </c>
      <c r="G62" s="8">
        <v>2.5</v>
      </c>
      <c r="H62">
        <v>365</v>
      </c>
      <c r="I62" s="1" t="s">
        <v>2081</v>
      </c>
    </row>
    <row r="63" spans="2:10" ht="72" customHeight="1">
      <c r="B63" t="s">
        <v>1137</v>
      </c>
      <c r="C63" s="1">
        <v>6663</v>
      </c>
      <c r="D63" s="14" t="s">
        <v>193</v>
      </c>
      <c r="E63" t="s">
        <v>1565</v>
      </c>
      <c r="F63" t="s">
        <v>1562</v>
      </c>
      <c r="G63" s="8">
        <v>0.2</v>
      </c>
      <c r="H63">
        <v>300</v>
      </c>
      <c r="I63" s="1" t="s">
        <v>2083</v>
      </c>
    </row>
    <row r="64" spans="2:10" ht="72" customHeight="1">
      <c r="B64" t="s">
        <v>1137</v>
      </c>
      <c r="C64" s="1" t="s">
        <v>1138</v>
      </c>
      <c r="D64" s="14" t="s">
        <v>1139</v>
      </c>
      <c r="E64" t="s">
        <v>1565</v>
      </c>
      <c r="F64" t="s">
        <v>1562</v>
      </c>
      <c r="G64" s="8">
        <v>0.1999999999999999</v>
      </c>
      <c r="H64">
        <v>365</v>
      </c>
      <c r="I64" s="1" t="s">
        <v>2096</v>
      </c>
    </row>
    <row r="65" spans="2:9" ht="72" customHeight="1">
      <c r="B65" t="s">
        <v>1137</v>
      </c>
      <c r="C65" s="1" t="s">
        <v>1140</v>
      </c>
      <c r="D65" s="14" t="s">
        <v>1141</v>
      </c>
      <c r="E65" t="s">
        <v>1565</v>
      </c>
      <c r="F65" t="s">
        <v>1562</v>
      </c>
      <c r="G65" s="8">
        <v>0.4</v>
      </c>
      <c r="H65">
        <v>365</v>
      </c>
      <c r="I65" s="1" t="s">
        <v>2083</v>
      </c>
    </row>
    <row r="66" spans="2:9" ht="72" customHeight="1">
      <c r="B66" t="s">
        <v>1137</v>
      </c>
      <c r="C66" s="1" t="s">
        <v>1142</v>
      </c>
      <c r="D66" s="14" t="s">
        <v>1143</v>
      </c>
      <c r="E66" t="s">
        <v>1565</v>
      </c>
      <c r="F66" t="s">
        <v>1562</v>
      </c>
      <c r="G66" s="8">
        <v>0.2</v>
      </c>
      <c r="H66">
        <v>365</v>
      </c>
      <c r="I66" s="1" t="s">
        <v>2096</v>
      </c>
    </row>
    <row r="67" spans="2:9" ht="72" customHeight="1">
      <c r="B67" t="s">
        <v>1137</v>
      </c>
      <c r="C67" s="1" t="s">
        <v>1144</v>
      </c>
      <c r="D67" s="14" t="s">
        <v>1145</v>
      </c>
      <c r="E67" t="s">
        <v>1565</v>
      </c>
      <c r="F67" t="s">
        <v>1562</v>
      </c>
      <c r="G67" s="8">
        <v>0.14000000000000001</v>
      </c>
      <c r="H67">
        <v>300</v>
      </c>
      <c r="I67" s="1" t="s">
        <v>2087</v>
      </c>
    </row>
    <row r="68" spans="2:9" ht="72" customHeight="1">
      <c r="B68" t="s">
        <v>1137</v>
      </c>
      <c r="C68" s="1" t="s">
        <v>1146</v>
      </c>
      <c r="D68" s="14" t="s">
        <v>1147</v>
      </c>
      <c r="E68" t="s">
        <v>1565</v>
      </c>
      <c r="F68" t="s">
        <v>1562</v>
      </c>
      <c r="G68" s="8">
        <v>0.14000000000000001</v>
      </c>
      <c r="H68">
        <v>300</v>
      </c>
      <c r="I68" s="1" t="s">
        <v>2087</v>
      </c>
    </row>
    <row r="69" spans="2:9" ht="72" customHeight="1">
      <c r="B69" t="s">
        <v>1137</v>
      </c>
      <c r="C69" s="1" t="s">
        <v>1148</v>
      </c>
      <c r="D69" s="14" t="s">
        <v>1149</v>
      </c>
      <c r="E69" t="s">
        <v>1565</v>
      </c>
      <c r="F69" t="s">
        <v>1562</v>
      </c>
      <c r="G69" s="8">
        <v>0.13999999999999999</v>
      </c>
      <c r="H69">
        <v>300</v>
      </c>
      <c r="I69" s="1" t="s">
        <v>2087</v>
      </c>
    </row>
    <row r="70" spans="2:9" ht="72" customHeight="1">
      <c r="B70" t="s">
        <v>1137</v>
      </c>
      <c r="C70" s="1">
        <v>11134</v>
      </c>
      <c r="D70" s="14" t="s">
        <v>1150</v>
      </c>
      <c r="E70" t="s">
        <v>1565</v>
      </c>
      <c r="F70" t="s">
        <v>1562</v>
      </c>
      <c r="G70" s="8">
        <v>0.14000000000000007</v>
      </c>
      <c r="H70">
        <v>300</v>
      </c>
      <c r="I70" s="1" t="s">
        <v>2087</v>
      </c>
    </row>
    <row r="71" spans="2:9" ht="72" customHeight="1">
      <c r="B71" t="s">
        <v>1137</v>
      </c>
      <c r="C71" s="1" t="s">
        <v>1151</v>
      </c>
      <c r="D71" s="14" t="s">
        <v>1152</v>
      </c>
      <c r="E71" t="s">
        <v>1565</v>
      </c>
      <c r="F71" t="s">
        <v>1562</v>
      </c>
      <c r="G71" s="8">
        <v>0.20000000000000004</v>
      </c>
      <c r="H71">
        <v>365</v>
      </c>
      <c r="I71" s="1" t="s">
        <v>2096</v>
      </c>
    </row>
    <row r="72" spans="2:9" ht="72" customHeight="1">
      <c r="B72" t="s">
        <v>1137</v>
      </c>
      <c r="C72" s="1" t="s">
        <v>1153</v>
      </c>
      <c r="D72" s="14" t="s">
        <v>1154</v>
      </c>
      <c r="E72" t="s">
        <v>1565</v>
      </c>
      <c r="F72" t="s">
        <v>1562</v>
      </c>
      <c r="G72" s="8">
        <v>0.15000000000000002</v>
      </c>
      <c r="H72">
        <v>365</v>
      </c>
      <c r="I72" s="1" t="s">
        <v>2094</v>
      </c>
    </row>
    <row r="73" spans="2:9" ht="72" customHeight="1">
      <c r="B73" t="s">
        <v>1137</v>
      </c>
      <c r="C73" s="1">
        <v>10362</v>
      </c>
      <c r="D73" s="14" t="s">
        <v>1156</v>
      </c>
      <c r="E73" t="s">
        <v>1565</v>
      </c>
      <c r="F73" t="s">
        <v>1562</v>
      </c>
      <c r="G73" s="8">
        <v>0.15000000000000002</v>
      </c>
      <c r="H73">
        <v>365</v>
      </c>
      <c r="I73" s="1" t="s">
        <v>2097</v>
      </c>
    </row>
    <row r="74" spans="2:9" ht="72" customHeight="1">
      <c r="B74" t="s">
        <v>1137</v>
      </c>
      <c r="C74" s="1">
        <v>11108</v>
      </c>
      <c r="D74" s="14" t="s">
        <v>1157</v>
      </c>
      <c r="E74" t="s">
        <v>1565</v>
      </c>
      <c r="F74" t="s">
        <v>1562</v>
      </c>
      <c r="G74" s="8">
        <v>0.15</v>
      </c>
      <c r="H74">
        <v>365</v>
      </c>
      <c r="I74" s="1" t="s">
        <v>2094</v>
      </c>
    </row>
    <row r="75" spans="2:9" ht="72" customHeight="1">
      <c r="B75" t="s">
        <v>1137</v>
      </c>
      <c r="C75" s="1">
        <v>11104</v>
      </c>
      <c r="D75" s="14" t="s">
        <v>1158</v>
      </c>
      <c r="E75" t="s">
        <v>1565</v>
      </c>
      <c r="F75" t="s">
        <v>1562</v>
      </c>
      <c r="G75" s="8">
        <v>0.19999999999999998</v>
      </c>
      <c r="H75">
        <v>365</v>
      </c>
      <c r="I75" s="1" t="s">
        <v>2082</v>
      </c>
    </row>
    <row r="76" spans="2:9" ht="72" customHeight="1">
      <c r="B76" t="s">
        <v>1317</v>
      </c>
      <c r="C76" s="1">
        <v>3491</v>
      </c>
      <c r="D76" s="14" t="s">
        <v>37</v>
      </c>
      <c r="E76" t="s">
        <v>1581</v>
      </c>
      <c r="F76" t="s">
        <v>1569</v>
      </c>
      <c r="G76" s="8">
        <v>0.5</v>
      </c>
      <c r="H76">
        <v>1095</v>
      </c>
      <c r="I76" s="1" t="s">
        <v>2093</v>
      </c>
    </row>
    <row r="77" spans="2:9" ht="72" customHeight="1">
      <c r="B77" t="s">
        <v>1317</v>
      </c>
      <c r="C77" s="1">
        <v>3493</v>
      </c>
      <c r="D77" s="14" t="s">
        <v>38</v>
      </c>
      <c r="E77" t="s">
        <v>1581</v>
      </c>
      <c r="F77" t="s">
        <v>1569</v>
      </c>
      <c r="G77" s="8">
        <v>0.5</v>
      </c>
      <c r="H77">
        <v>1095</v>
      </c>
      <c r="I77" s="1" t="s">
        <v>2093</v>
      </c>
    </row>
    <row r="78" spans="2:9" ht="72" customHeight="1">
      <c r="B78" t="s">
        <v>1317</v>
      </c>
      <c r="C78" s="1">
        <v>3494</v>
      </c>
      <c r="D78" s="14" t="s">
        <v>39</v>
      </c>
      <c r="E78" t="s">
        <v>1581</v>
      </c>
      <c r="F78" t="s">
        <v>1569</v>
      </c>
      <c r="G78" s="8">
        <v>0.5</v>
      </c>
      <c r="H78">
        <v>1095</v>
      </c>
      <c r="I78" s="1" t="s">
        <v>2093</v>
      </c>
    </row>
    <row r="79" spans="2:9" ht="72" customHeight="1">
      <c r="B79" t="s">
        <v>1317</v>
      </c>
      <c r="C79" s="1">
        <v>3575</v>
      </c>
      <c r="D79" s="14" t="s">
        <v>142</v>
      </c>
      <c r="E79" t="s">
        <v>1581</v>
      </c>
      <c r="F79" t="s">
        <v>1569</v>
      </c>
      <c r="G79" s="8">
        <v>0.5</v>
      </c>
      <c r="H79">
        <v>1095</v>
      </c>
      <c r="I79" s="1" t="s">
        <v>2083</v>
      </c>
    </row>
    <row r="80" spans="2:9" ht="72" customHeight="1">
      <c r="B80" t="s">
        <v>1317</v>
      </c>
      <c r="C80" s="1">
        <v>3578</v>
      </c>
      <c r="D80" s="14" t="s">
        <v>143</v>
      </c>
      <c r="E80" t="s">
        <v>1581</v>
      </c>
      <c r="F80" t="s">
        <v>1569</v>
      </c>
      <c r="G80" s="8">
        <v>0.5</v>
      </c>
      <c r="H80">
        <v>1095</v>
      </c>
      <c r="I80" s="1" t="s">
        <v>2083</v>
      </c>
    </row>
    <row r="81" spans="2:9" ht="72" customHeight="1">
      <c r="B81" t="s">
        <v>1317</v>
      </c>
      <c r="C81" s="1" t="s">
        <v>1318</v>
      </c>
      <c r="D81" s="14" t="s">
        <v>1319</v>
      </c>
      <c r="E81" t="s">
        <v>1581</v>
      </c>
      <c r="F81" t="s">
        <v>1569</v>
      </c>
      <c r="G81" s="8">
        <v>0.69000000000000095</v>
      </c>
      <c r="H81">
        <v>1095</v>
      </c>
      <c r="I81" s="1" t="s">
        <v>2083</v>
      </c>
    </row>
    <row r="82" spans="2:9" ht="72" customHeight="1">
      <c r="B82" t="s">
        <v>1317</v>
      </c>
      <c r="C82" s="1" t="s">
        <v>1320</v>
      </c>
      <c r="D82" s="14" t="s">
        <v>1321</v>
      </c>
      <c r="E82" t="s">
        <v>1581</v>
      </c>
      <c r="F82" t="s">
        <v>1569</v>
      </c>
      <c r="G82" s="8">
        <v>0.40000000000000036</v>
      </c>
      <c r="H82">
        <v>1095</v>
      </c>
      <c r="I82" s="1" t="s">
        <v>2093</v>
      </c>
    </row>
    <row r="83" spans="2:9" ht="72" customHeight="1">
      <c r="B83" t="s">
        <v>1317</v>
      </c>
      <c r="C83" s="1" t="s">
        <v>1322</v>
      </c>
      <c r="D83" s="14" t="s">
        <v>1323</v>
      </c>
      <c r="E83" t="s">
        <v>1581</v>
      </c>
      <c r="F83" t="s">
        <v>1569</v>
      </c>
      <c r="G83" s="8">
        <v>0.4000000000000003</v>
      </c>
      <c r="H83">
        <v>1095</v>
      </c>
      <c r="I83" s="1" t="s">
        <v>2093</v>
      </c>
    </row>
    <row r="84" spans="2:9" ht="72" customHeight="1">
      <c r="B84" t="s">
        <v>1412</v>
      </c>
      <c r="C84" s="1">
        <v>10480</v>
      </c>
      <c r="D84" s="14" t="s">
        <v>1413</v>
      </c>
      <c r="E84" t="s">
        <v>1589</v>
      </c>
      <c r="F84" t="s">
        <v>1569</v>
      </c>
      <c r="G84" s="8">
        <v>0.15</v>
      </c>
      <c r="H84">
        <v>330</v>
      </c>
      <c r="I84" s="1" t="s">
        <v>2098</v>
      </c>
    </row>
    <row r="85" spans="2:9" ht="72" customHeight="1">
      <c r="B85" t="s">
        <v>1412</v>
      </c>
      <c r="C85" s="1">
        <v>10745</v>
      </c>
      <c r="D85" s="14" t="s">
        <v>1414</v>
      </c>
      <c r="E85" t="s">
        <v>1589</v>
      </c>
      <c r="F85" t="s">
        <v>1569</v>
      </c>
      <c r="G85" s="8">
        <v>0.17500000000000004</v>
      </c>
      <c r="H85">
        <v>330</v>
      </c>
      <c r="I85" s="1" t="s">
        <v>2098</v>
      </c>
    </row>
    <row r="86" spans="2:9" ht="72" customHeight="1">
      <c r="B86" t="s">
        <v>1493</v>
      </c>
      <c r="C86" s="1">
        <v>3867</v>
      </c>
      <c r="D86" s="14" t="s">
        <v>1820</v>
      </c>
      <c r="E86" t="s">
        <v>1581</v>
      </c>
      <c r="F86" t="s">
        <v>1569</v>
      </c>
      <c r="G86" s="8">
        <v>2.5</v>
      </c>
      <c r="H86">
        <v>360</v>
      </c>
      <c r="I86" s="1" t="s">
        <v>2082</v>
      </c>
    </row>
    <row r="87" spans="2:9" ht="72" customHeight="1">
      <c r="B87" t="s">
        <v>1493</v>
      </c>
      <c r="C87" s="1">
        <v>4444</v>
      </c>
      <c r="D87" s="14" t="s">
        <v>1821</v>
      </c>
      <c r="E87" t="s">
        <v>1581</v>
      </c>
      <c r="F87" t="s">
        <v>1569</v>
      </c>
      <c r="G87" s="8">
        <v>10</v>
      </c>
      <c r="H87">
        <v>720</v>
      </c>
      <c r="I87" s="1" t="s">
        <v>2095</v>
      </c>
    </row>
    <row r="88" spans="2:9" ht="72" customHeight="1">
      <c r="B88" t="s">
        <v>1493</v>
      </c>
      <c r="C88" s="1">
        <v>4770</v>
      </c>
      <c r="D88" s="14" t="s">
        <v>1822</v>
      </c>
      <c r="E88" t="s">
        <v>1581</v>
      </c>
      <c r="F88" t="s">
        <v>1569</v>
      </c>
      <c r="G88" s="8">
        <v>10</v>
      </c>
      <c r="H88">
        <v>720</v>
      </c>
      <c r="I88" s="1" t="s">
        <v>2095</v>
      </c>
    </row>
    <row r="89" spans="2:9" ht="72" customHeight="1">
      <c r="B89" t="s">
        <v>1493</v>
      </c>
      <c r="C89" s="1">
        <v>3713</v>
      </c>
      <c r="D89" s="14" t="s">
        <v>1823</v>
      </c>
      <c r="E89" t="s">
        <v>1581</v>
      </c>
      <c r="F89" t="s">
        <v>1569</v>
      </c>
      <c r="G89" s="8">
        <v>2.5</v>
      </c>
      <c r="H89">
        <v>720</v>
      </c>
      <c r="I89" s="1" t="s">
        <v>2082</v>
      </c>
    </row>
    <row r="90" spans="2:9" ht="72" customHeight="1">
      <c r="B90" t="s">
        <v>1493</v>
      </c>
      <c r="C90" s="1">
        <v>4506</v>
      </c>
      <c r="D90" s="14" t="s">
        <v>1824</v>
      </c>
      <c r="E90" t="s">
        <v>1581</v>
      </c>
      <c r="F90" t="s">
        <v>1569</v>
      </c>
      <c r="G90" s="8">
        <v>10</v>
      </c>
      <c r="H90">
        <v>720</v>
      </c>
      <c r="I90" s="1" t="s">
        <v>2095</v>
      </c>
    </row>
    <row r="91" spans="2:9" ht="72" customHeight="1">
      <c r="B91" t="s">
        <v>1493</v>
      </c>
      <c r="C91" s="1">
        <v>3714</v>
      </c>
      <c r="D91" s="14" t="s">
        <v>1825</v>
      </c>
      <c r="E91" t="s">
        <v>1581</v>
      </c>
      <c r="F91" t="s">
        <v>1569</v>
      </c>
      <c r="G91" s="8">
        <v>2.5</v>
      </c>
      <c r="H91">
        <v>540</v>
      </c>
      <c r="I91" s="1" t="s">
        <v>2082</v>
      </c>
    </row>
    <row r="92" spans="2:9" ht="72" customHeight="1">
      <c r="B92" t="s">
        <v>1493</v>
      </c>
      <c r="C92" s="1">
        <v>4445</v>
      </c>
      <c r="D92" s="14" t="s">
        <v>1826</v>
      </c>
      <c r="E92" t="s">
        <v>1581</v>
      </c>
      <c r="F92" t="s">
        <v>1569</v>
      </c>
      <c r="G92" s="8">
        <v>10</v>
      </c>
      <c r="H92">
        <v>540</v>
      </c>
      <c r="I92" s="1" t="s">
        <v>2090</v>
      </c>
    </row>
    <row r="93" spans="2:9" ht="72" customHeight="1">
      <c r="B93" t="s">
        <v>1493</v>
      </c>
      <c r="C93" s="1">
        <v>5115</v>
      </c>
      <c r="D93" s="14" t="s">
        <v>1827</v>
      </c>
      <c r="E93" t="s">
        <v>1581</v>
      </c>
      <c r="F93" t="s">
        <v>1569</v>
      </c>
      <c r="G93" s="8">
        <v>2.5</v>
      </c>
      <c r="H93">
        <v>540</v>
      </c>
      <c r="I93" s="1" t="s">
        <v>2082</v>
      </c>
    </row>
    <row r="94" spans="2:9" ht="72" customHeight="1">
      <c r="B94" t="s">
        <v>1493</v>
      </c>
      <c r="C94" s="1">
        <v>3715</v>
      </c>
      <c r="D94" s="14" t="s">
        <v>1828</v>
      </c>
      <c r="E94" t="s">
        <v>1581</v>
      </c>
      <c r="F94" t="s">
        <v>1569</v>
      </c>
      <c r="G94" s="8">
        <v>2.5</v>
      </c>
      <c r="H94">
        <v>360</v>
      </c>
      <c r="I94" s="1" t="s">
        <v>2082</v>
      </c>
    </row>
    <row r="95" spans="2:9" ht="72" customHeight="1">
      <c r="B95" t="s">
        <v>1493</v>
      </c>
      <c r="C95" s="1">
        <v>4446</v>
      </c>
      <c r="D95" s="14" t="s">
        <v>1829</v>
      </c>
      <c r="E95" t="s">
        <v>1581</v>
      </c>
      <c r="F95" t="s">
        <v>1569</v>
      </c>
      <c r="G95" s="8">
        <v>10</v>
      </c>
      <c r="H95">
        <v>360</v>
      </c>
      <c r="I95" s="1" t="s">
        <v>2090</v>
      </c>
    </row>
    <row r="96" spans="2:9" ht="72" customHeight="1">
      <c r="B96" t="s">
        <v>1493</v>
      </c>
      <c r="C96" s="1">
        <v>6569</v>
      </c>
      <c r="D96" s="14" t="s">
        <v>1830</v>
      </c>
      <c r="E96" t="s">
        <v>1581</v>
      </c>
      <c r="F96" t="s">
        <v>1569</v>
      </c>
      <c r="G96" s="8">
        <v>2.5</v>
      </c>
      <c r="H96">
        <v>360</v>
      </c>
      <c r="I96" s="1" t="s">
        <v>2099</v>
      </c>
    </row>
    <row r="97" spans="2:9" ht="72" customHeight="1">
      <c r="B97" t="s">
        <v>1493</v>
      </c>
      <c r="C97" s="1">
        <v>4924</v>
      </c>
      <c r="D97" s="14" t="s">
        <v>1831</v>
      </c>
      <c r="E97" t="s">
        <v>1581</v>
      </c>
      <c r="F97" t="s">
        <v>1569</v>
      </c>
      <c r="G97" s="8">
        <v>10</v>
      </c>
      <c r="H97">
        <v>360</v>
      </c>
      <c r="I97" s="1" t="s">
        <v>2095</v>
      </c>
    </row>
    <row r="98" spans="2:9" ht="72" customHeight="1">
      <c r="B98" t="s">
        <v>1493</v>
      </c>
      <c r="C98" s="1">
        <v>7077</v>
      </c>
      <c r="D98" s="14" t="s">
        <v>1832</v>
      </c>
      <c r="E98" t="s">
        <v>1581</v>
      </c>
      <c r="F98" t="s">
        <v>1569</v>
      </c>
      <c r="G98" s="8">
        <v>2.5</v>
      </c>
      <c r="H98">
        <v>360</v>
      </c>
      <c r="I98" s="1" t="s">
        <v>2099</v>
      </c>
    </row>
    <row r="99" spans="2:9" ht="72" customHeight="1">
      <c r="B99" t="s">
        <v>1493</v>
      </c>
      <c r="C99" s="1">
        <v>4851</v>
      </c>
      <c r="D99" s="14" t="s">
        <v>1833</v>
      </c>
      <c r="E99" t="s">
        <v>1581</v>
      </c>
      <c r="F99" t="s">
        <v>1569</v>
      </c>
      <c r="G99" s="8">
        <v>2.5</v>
      </c>
      <c r="H99">
        <v>720</v>
      </c>
      <c r="I99" s="1" t="s">
        <v>2082</v>
      </c>
    </row>
    <row r="100" spans="2:9" ht="72" customHeight="1">
      <c r="B100" t="s">
        <v>1493</v>
      </c>
      <c r="C100" s="1">
        <v>10411</v>
      </c>
      <c r="D100" s="14" t="s">
        <v>366</v>
      </c>
      <c r="E100" t="s">
        <v>1581</v>
      </c>
      <c r="F100" t="s">
        <v>1569</v>
      </c>
      <c r="G100" s="8">
        <v>0.40000000000000063</v>
      </c>
      <c r="H100">
        <v>720</v>
      </c>
      <c r="I100" s="1" t="s">
        <v>2088</v>
      </c>
    </row>
    <row r="101" spans="2:9" ht="72" customHeight="1">
      <c r="B101" t="s">
        <v>1493</v>
      </c>
      <c r="C101" s="1">
        <v>10412</v>
      </c>
      <c r="D101" s="14" t="s">
        <v>367</v>
      </c>
      <c r="E101" t="s">
        <v>1581</v>
      </c>
      <c r="F101" t="s">
        <v>1569</v>
      </c>
      <c r="G101" s="8">
        <v>0.39999999999999974</v>
      </c>
      <c r="H101">
        <v>540</v>
      </c>
      <c r="I101" s="1" t="s">
        <v>2088</v>
      </c>
    </row>
    <row r="102" spans="2:9" ht="72" customHeight="1">
      <c r="B102" t="s">
        <v>1493</v>
      </c>
      <c r="C102" s="1">
        <v>10413</v>
      </c>
      <c r="D102" s="14" t="s">
        <v>368</v>
      </c>
      <c r="E102" t="s">
        <v>1581</v>
      </c>
      <c r="F102" t="s">
        <v>1569</v>
      </c>
      <c r="G102" s="8">
        <v>0.39999999999999969</v>
      </c>
      <c r="H102">
        <v>360</v>
      </c>
      <c r="I102" s="1" t="s">
        <v>2088</v>
      </c>
    </row>
    <row r="103" spans="2:9" ht="72" customHeight="1">
      <c r="B103" t="s">
        <v>1493</v>
      </c>
      <c r="C103" s="1">
        <v>11142</v>
      </c>
      <c r="D103" s="14" t="s">
        <v>1834</v>
      </c>
      <c r="E103" t="s">
        <v>1581</v>
      </c>
      <c r="F103" t="s">
        <v>1569</v>
      </c>
      <c r="G103" s="8">
        <v>10</v>
      </c>
      <c r="H103">
        <v>540</v>
      </c>
      <c r="I103" s="1" t="s">
        <v>2095</v>
      </c>
    </row>
    <row r="104" spans="2:9" ht="72" customHeight="1">
      <c r="B104" t="s">
        <v>1493</v>
      </c>
      <c r="C104" s="1">
        <v>11143</v>
      </c>
      <c r="D104" s="14" t="s">
        <v>1835</v>
      </c>
      <c r="E104" t="s">
        <v>1581</v>
      </c>
      <c r="F104" t="s">
        <v>1569</v>
      </c>
      <c r="G104" s="8">
        <v>10</v>
      </c>
      <c r="H104">
        <v>540</v>
      </c>
      <c r="I104" s="1" t="s">
        <v>2095</v>
      </c>
    </row>
    <row r="105" spans="2:9" ht="72" customHeight="1">
      <c r="B105" t="s">
        <v>1493</v>
      </c>
      <c r="C105" s="1">
        <v>11144</v>
      </c>
      <c r="D105" s="14" t="s">
        <v>1836</v>
      </c>
      <c r="E105" t="s">
        <v>1581</v>
      </c>
      <c r="F105" t="s">
        <v>1569</v>
      </c>
      <c r="G105" s="8">
        <v>10</v>
      </c>
      <c r="H105">
        <v>540</v>
      </c>
      <c r="I105" s="1" t="s">
        <v>2095</v>
      </c>
    </row>
    <row r="106" spans="2:9" ht="72" customHeight="1">
      <c r="B106" t="s">
        <v>1493</v>
      </c>
      <c r="C106" s="1">
        <v>11145</v>
      </c>
      <c r="D106" s="14" t="s">
        <v>1837</v>
      </c>
      <c r="E106" t="s">
        <v>1581</v>
      </c>
      <c r="F106" t="s">
        <v>1569</v>
      </c>
      <c r="G106" s="8">
        <v>10</v>
      </c>
      <c r="H106">
        <v>540</v>
      </c>
      <c r="I106" s="1" t="s">
        <v>2095</v>
      </c>
    </row>
    <row r="107" spans="2:9" ht="72" customHeight="1">
      <c r="B107" t="s">
        <v>1493</v>
      </c>
      <c r="C107" s="1">
        <v>11274</v>
      </c>
      <c r="D107" s="14" t="s">
        <v>1838</v>
      </c>
      <c r="E107" t="s">
        <v>1581</v>
      </c>
      <c r="F107" t="s">
        <v>1569</v>
      </c>
      <c r="G107" s="8">
        <v>10</v>
      </c>
      <c r="H107">
        <v>720</v>
      </c>
      <c r="I107" s="1" t="s">
        <v>2095</v>
      </c>
    </row>
    <row r="108" spans="2:9" ht="72" customHeight="1">
      <c r="B108" t="s">
        <v>1493</v>
      </c>
      <c r="C108" s="1">
        <v>11275</v>
      </c>
      <c r="D108" s="14" t="s">
        <v>1839</v>
      </c>
      <c r="E108" t="s">
        <v>1581</v>
      </c>
      <c r="F108" t="s">
        <v>1569</v>
      </c>
      <c r="G108" s="8">
        <v>10</v>
      </c>
      <c r="H108">
        <v>720</v>
      </c>
      <c r="I108" s="1" t="s">
        <v>2095</v>
      </c>
    </row>
    <row r="109" spans="2:9" ht="72" customHeight="1">
      <c r="B109" t="s">
        <v>1493</v>
      </c>
      <c r="C109" s="1">
        <v>11692</v>
      </c>
      <c r="D109" s="14" t="s">
        <v>1840</v>
      </c>
      <c r="E109" t="s">
        <v>1581</v>
      </c>
      <c r="F109" t="s">
        <v>1569</v>
      </c>
      <c r="G109" s="8">
        <v>2.5</v>
      </c>
      <c r="H109">
        <v>720</v>
      </c>
      <c r="I109" s="1" t="s">
        <v>2099</v>
      </c>
    </row>
    <row r="110" spans="2:9" ht="72" customHeight="1">
      <c r="B110" t="s">
        <v>1493</v>
      </c>
      <c r="C110" s="1">
        <v>9888</v>
      </c>
      <c r="D110" s="14" t="s">
        <v>1841</v>
      </c>
      <c r="E110" t="s">
        <v>1581</v>
      </c>
      <c r="F110" t="s">
        <v>1569</v>
      </c>
      <c r="G110" s="8">
        <v>2.5</v>
      </c>
      <c r="H110">
        <v>720</v>
      </c>
      <c r="I110" s="1" t="s">
        <v>2099</v>
      </c>
    </row>
    <row r="111" spans="2:9" ht="72" customHeight="1">
      <c r="B111" t="s">
        <v>1493</v>
      </c>
      <c r="C111" s="1">
        <v>9889</v>
      </c>
      <c r="D111" s="14" t="s">
        <v>1842</v>
      </c>
      <c r="E111" t="s">
        <v>1581</v>
      </c>
      <c r="F111" t="s">
        <v>1569</v>
      </c>
      <c r="G111" s="8">
        <v>5</v>
      </c>
      <c r="H111">
        <v>720</v>
      </c>
      <c r="I111" s="1" t="s">
        <v>2099</v>
      </c>
    </row>
    <row r="112" spans="2:9" ht="72" customHeight="1">
      <c r="B112" t="s">
        <v>1493</v>
      </c>
      <c r="C112" s="1">
        <v>9890</v>
      </c>
      <c r="D112" s="14" t="s">
        <v>1843</v>
      </c>
      <c r="E112" t="s">
        <v>1581</v>
      </c>
      <c r="F112" t="s">
        <v>1569</v>
      </c>
      <c r="G112" s="8">
        <v>5</v>
      </c>
      <c r="H112">
        <v>540</v>
      </c>
      <c r="I112" s="1" t="s">
        <v>2099</v>
      </c>
    </row>
    <row r="113" spans="2:9" ht="72" customHeight="1">
      <c r="B113" t="s">
        <v>1493</v>
      </c>
      <c r="C113" s="1">
        <v>9891</v>
      </c>
      <c r="D113" s="14" t="s">
        <v>1844</v>
      </c>
      <c r="E113" t="s">
        <v>1581</v>
      </c>
      <c r="F113" t="s">
        <v>1569</v>
      </c>
      <c r="G113" s="8">
        <v>5</v>
      </c>
      <c r="H113">
        <v>360</v>
      </c>
      <c r="I113" s="1" t="s">
        <v>2099</v>
      </c>
    </row>
    <row r="114" spans="2:9" ht="72" customHeight="1">
      <c r="B114" t="s">
        <v>1493</v>
      </c>
      <c r="C114" s="1">
        <v>9893</v>
      </c>
      <c r="D114" s="14" t="s">
        <v>1845</v>
      </c>
      <c r="E114" t="s">
        <v>1581</v>
      </c>
      <c r="F114" t="s">
        <v>1569</v>
      </c>
      <c r="G114" s="8">
        <v>5</v>
      </c>
      <c r="H114">
        <v>360</v>
      </c>
      <c r="I114" s="1" t="s">
        <v>2090</v>
      </c>
    </row>
    <row r="115" spans="2:9" ht="72" customHeight="1">
      <c r="B115" t="s">
        <v>1493</v>
      </c>
      <c r="C115" s="1">
        <v>11849</v>
      </c>
      <c r="D115" s="14" t="s">
        <v>697</v>
      </c>
      <c r="E115" t="s">
        <v>1581</v>
      </c>
      <c r="F115" t="s">
        <v>1569</v>
      </c>
      <c r="G115" s="8">
        <v>2.5</v>
      </c>
      <c r="H115">
        <v>720</v>
      </c>
      <c r="I115" s="1" t="s">
        <v>2099</v>
      </c>
    </row>
    <row r="116" spans="2:9" ht="72" customHeight="1">
      <c r="B116" t="s">
        <v>1493</v>
      </c>
      <c r="C116" s="1">
        <v>3717</v>
      </c>
      <c r="D116" s="14" t="s">
        <v>1846</v>
      </c>
      <c r="E116" t="s">
        <v>1581</v>
      </c>
      <c r="F116" t="s">
        <v>1569</v>
      </c>
      <c r="G116" s="8">
        <v>2.5</v>
      </c>
      <c r="H116">
        <v>360</v>
      </c>
      <c r="I116" s="1" t="s">
        <v>2099</v>
      </c>
    </row>
    <row r="117" spans="2:9" ht="72" customHeight="1">
      <c r="B117" t="s">
        <v>1493</v>
      </c>
      <c r="C117" s="1">
        <v>3718</v>
      </c>
      <c r="D117" s="14" t="s">
        <v>1847</v>
      </c>
      <c r="E117" t="s">
        <v>1581</v>
      </c>
      <c r="F117" t="s">
        <v>1569</v>
      </c>
      <c r="G117" s="8">
        <v>2.5</v>
      </c>
      <c r="H117">
        <v>360</v>
      </c>
      <c r="I117" s="1" t="s">
        <v>2099</v>
      </c>
    </row>
    <row r="118" spans="2:9" ht="72" customHeight="1">
      <c r="B118" t="s">
        <v>1493</v>
      </c>
      <c r="C118" s="1">
        <v>3719</v>
      </c>
      <c r="D118" s="14" t="s">
        <v>1848</v>
      </c>
      <c r="E118" t="s">
        <v>1581</v>
      </c>
      <c r="F118" t="s">
        <v>1569</v>
      </c>
      <c r="G118" s="8">
        <v>2.5</v>
      </c>
      <c r="H118">
        <v>360</v>
      </c>
      <c r="I118" s="1" t="s">
        <v>2099</v>
      </c>
    </row>
    <row r="119" spans="2:9" ht="72" customHeight="1">
      <c r="B119" t="s">
        <v>1493</v>
      </c>
      <c r="C119" s="1">
        <v>4849</v>
      </c>
      <c r="D119" s="14" t="s">
        <v>1849</v>
      </c>
      <c r="E119" t="s">
        <v>1581</v>
      </c>
      <c r="F119" t="s">
        <v>1569</v>
      </c>
      <c r="G119" s="8">
        <v>2.5</v>
      </c>
      <c r="H119">
        <v>540</v>
      </c>
      <c r="I119" s="1" t="s">
        <v>2099</v>
      </c>
    </row>
    <row r="120" spans="2:9" ht="72" customHeight="1">
      <c r="B120" t="s">
        <v>1493</v>
      </c>
      <c r="C120" s="1">
        <v>3716</v>
      </c>
      <c r="D120" s="14" t="s">
        <v>1850</v>
      </c>
      <c r="E120" t="s">
        <v>1581</v>
      </c>
      <c r="F120" t="s">
        <v>1569</v>
      </c>
      <c r="G120" s="8">
        <v>2.5</v>
      </c>
      <c r="H120">
        <v>360</v>
      </c>
      <c r="I120" s="1" t="s">
        <v>2099</v>
      </c>
    </row>
    <row r="121" spans="2:9" ht="72" customHeight="1">
      <c r="B121" t="s">
        <v>1493</v>
      </c>
      <c r="C121" s="1">
        <v>3871</v>
      </c>
      <c r="D121" s="14" t="s">
        <v>1851</v>
      </c>
      <c r="E121" t="s">
        <v>1581</v>
      </c>
      <c r="F121" t="s">
        <v>1569</v>
      </c>
      <c r="G121" s="8">
        <v>5</v>
      </c>
      <c r="H121">
        <v>720</v>
      </c>
      <c r="I121" s="1" t="s">
        <v>2090</v>
      </c>
    </row>
    <row r="122" spans="2:9" ht="72" customHeight="1">
      <c r="B122" t="s">
        <v>1493</v>
      </c>
      <c r="C122" s="1">
        <v>5164</v>
      </c>
      <c r="D122" s="14" t="s">
        <v>1852</v>
      </c>
      <c r="E122" t="s">
        <v>1581</v>
      </c>
      <c r="F122" t="s">
        <v>1569</v>
      </c>
      <c r="G122" s="8">
        <v>2.5</v>
      </c>
      <c r="H122">
        <v>540</v>
      </c>
      <c r="I122" s="1" t="s">
        <v>2099</v>
      </c>
    </row>
    <row r="123" spans="2:9" ht="72" customHeight="1">
      <c r="B123" t="s">
        <v>1493</v>
      </c>
      <c r="C123" s="1">
        <v>12208</v>
      </c>
      <c r="D123" s="14" t="s">
        <v>1853</v>
      </c>
      <c r="E123" t="s">
        <v>1581</v>
      </c>
      <c r="F123" t="s">
        <v>1569</v>
      </c>
      <c r="G123" s="8">
        <v>1</v>
      </c>
      <c r="H123">
        <v>720</v>
      </c>
      <c r="I123" s="1" t="s">
        <v>2084</v>
      </c>
    </row>
    <row r="124" spans="2:9" ht="72" customHeight="1">
      <c r="B124" t="s">
        <v>1493</v>
      </c>
      <c r="C124" s="1">
        <v>4850</v>
      </c>
      <c r="D124" s="14" t="s">
        <v>1854</v>
      </c>
      <c r="E124" t="s">
        <v>1581</v>
      </c>
      <c r="F124" t="s">
        <v>1569</v>
      </c>
      <c r="G124" s="8">
        <v>2.5</v>
      </c>
      <c r="H124">
        <v>720</v>
      </c>
      <c r="I124" s="1" t="s">
        <v>2099</v>
      </c>
    </row>
    <row r="125" spans="2:9" ht="72" customHeight="1">
      <c r="B125" t="s">
        <v>1493</v>
      </c>
      <c r="C125" s="1">
        <v>4954</v>
      </c>
      <c r="D125" s="14" t="s">
        <v>1855</v>
      </c>
      <c r="E125" t="s">
        <v>1581</v>
      </c>
      <c r="F125" t="s">
        <v>1569</v>
      </c>
      <c r="G125" s="8">
        <v>3</v>
      </c>
      <c r="H125">
        <v>720</v>
      </c>
      <c r="I125" s="1" t="s">
        <v>2099</v>
      </c>
    </row>
    <row r="126" spans="2:9" ht="72" customHeight="1">
      <c r="B126" t="s">
        <v>1493</v>
      </c>
      <c r="C126" s="1">
        <v>9609</v>
      </c>
      <c r="D126" s="14" t="s">
        <v>1856</v>
      </c>
      <c r="E126" t="s">
        <v>1581</v>
      </c>
      <c r="F126" t="s">
        <v>1569</v>
      </c>
      <c r="G126" s="8">
        <v>5</v>
      </c>
      <c r="H126">
        <v>720</v>
      </c>
      <c r="I126" s="1" t="s">
        <v>2099</v>
      </c>
    </row>
    <row r="127" spans="2:9" ht="72" customHeight="1">
      <c r="B127" t="s">
        <v>1493</v>
      </c>
      <c r="C127" s="1">
        <v>12861</v>
      </c>
      <c r="D127" s="14" t="s">
        <v>1857</v>
      </c>
      <c r="E127" t="s">
        <v>1581</v>
      </c>
      <c r="F127" t="s">
        <v>1569</v>
      </c>
      <c r="G127" s="8">
        <v>1</v>
      </c>
      <c r="H127">
        <v>720</v>
      </c>
      <c r="I127" s="1" t="s">
        <v>2084</v>
      </c>
    </row>
    <row r="128" spans="2:9" ht="72" customHeight="1">
      <c r="B128" t="s">
        <v>1493</v>
      </c>
      <c r="C128" s="1">
        <v>3720</v>
      </c>
      <c r="D128" s="14" t="s">
        <v>1858</v>
      </c>
      <c r="E128" t="s">
        <v>1581</v>
      </c>
      <c r="F128" t="s">
        <v>1569</v>
      </c>
      <c r="G128" s="8">
        <v>5</v>
      </c>
      <c r="H128">
        <v>360</v>
      </c>
      <c r="I128" s="1" t="s">
        <v>2099</v>
      </c>
    </row>
    <row r="129" spans="2:9" ht="72" customHeight="1">
      <c r="B129" t="s">
        <v>1493</v>
      </c>
      <c r="C129" s="1">
        <v>4206</v>
      </c>
      <c r="D129" s="14" t="s">
        <v>1859</v>
      </c>
      <c r="E129" t="s">
        <v>1581</v>
      </c>
      <c r="F129" t="s">
        <v>1569</v>
      </c>
      <c r="G129" s="8">
        <v>10</v>
      </c>
      <c r="H129">
        <v>180</v>
      </c>
      <c r="I129" s="1" t="s">
        <v>2095</v>
      </c>
    </row>
    <row r="130" spans="2:9" ht="72" customHeight="1">
      <c r="B130" t="s">
        <v>1493</v>
      </c>
      <c r="C130" s="1">
        <v>4207</v>
      </c>
      <c r="D130" s="14" t="s">
        <v>1860</v>
      </c>
      <c r="E130" t="s">
        <v>1581</v>
      </c>
      <c r="F130" t="s">
        <v>1569</v>
      </c>
      <c r="G130" s="8">
        <v>10</v>
      </c>
      <c r="H130">
        <v>180</v>
      </c>
      <c r="I130" s="1" t="s">
        <v>2095</v>
      </c>
    </row>
    <row r="131" spans="2:9" ht="72" customHeight="1">
      <c r="B131" t="s">
        <v>1493</v>
      </c>
      <c r="C131" s="1">
        <v>4208</v>
      </c>
      <c r="D131" s="14" t="s">
        <v>1861</v>
      </c>
      <c r="E131" t="s">
        <v>1581</v>
      </c>
      <c r="F131" t="s">
        <v>1569</v>
      </c>
      <c r="G131" s="8">
        <v>10</v>
      </c>
      <c r="H131">
        <v>180</v>
      </c>
      <c r="I131" s="1">
        <v>1</v>
      </c>
    </row>
    <row r="132" spans="2:9" ht="72" customHeight="1">
      <c r="B132" t="s">
        <v>1493</v>
      </c>
      <c r="C132" s="1">
        <v>4209</v>
      </c>
      <c r="D132" s="14" t="s">
        <v>1862</v>
      </c>
      <c r="E132" t="s">
        <v>1581</v>
      </c>
      <c r="F132" t="s">
        <v>1569</v>
      </c>
      <c r="G132" s="8">
        <v>10</v>
      </c>
      <c r="H132">
        <v>180</v>
      </c>
      <c r="I132" s="1" t="s">
        <v>2095</v>
      </c>
    </row>
    <row r="133" spans="2:9" ht="72" customHeight="1">
      <c r="B133" t="s">
        <v>1493</v>
      </c>
      <c r="C133" s="1">
        <v>4288</v>
      </c>
      <c r="D133" s="14" t="s">
        <v>1863</v>
      </c>
      <c r="E133" t="s">
        <v>1581</v>
      </c>
      <c r="F133" t="s">
        <v>1569</v>
      </c>
      <c r="G133" s="8">
        <v>1</v>
      </c>
      <c r="H133">
        <v>360</v>
      </c>
      <c r="I133" s="1" t="s">
        <v>2099</v>
      </c>
    </row>
    <row r="134" spans="2:9" ht="72" customHeight="1">
      <c r="B134" t="s">
        <v>1493</v>
      </c>
      <c r="C134" s="1">
        <v>4447</v>
      </c>
      <c r="D134" s="14" t="s">
        <v>1864</v>
      </c>
      <c r="E134" t="s">
        <v>1581</v>
      </c>
      <c r="F134" t="s">
        <v>1569</v>
      </c>
      <c r="G134" s="8">
        <v>5</v>
      </c>
      <c r="H134">
        <v>360</v>
      </c>
      <c r="I134" s="1" t="s">
        <v>2099</v>
      </c>
    </row>
    <row r="135" spans="2:9" ht="72" customHeight="1">
      <c r="B135" t="s">
        <v>1493</v>
      </c>
      <c r="C135" s="1">
        <v>5163</v>
      </c>
      <c r="D135" s="14" t="s">
        <v>1865</v>
      </c>
      <c r="E135" t="s">
        <v>1581</v>
      </c>
      <c r="F135" t="s">
        <v>1569</v>
      </c>
      <c r="G135" s="8">
        <v>5</v>
      </c>
      <c r="H135">
        <v>540</v>
      </c>
      <c r="I135" s="1" t="s">
        <v>2081</v>
      </c>
    </row>
    <row r="136" spans="2:9" ht="72" customHeight="1">
      <c r="B136" t="s">
        <v>1493</v>
      </c>
      <c r="C136" s="1">
        <v>10724</v>
      </c>
      <c r="D136" s="14" t="s">
        <v>1866</v>
      </c>
      <c r="E136" t="s">
        <v>1581</v>
      </c>
      <c r="F136" t="s">
        <v>1569</v>
      </c>
      <c r="G136" s="8">
        <v>5</v>
      </c>
      <c r="H136">
        <v>360</v>
      </c>
      <c r="I136" s="1" t="s">
        <v>2099</v>
      </c>
    </row>
    <row r="137" spans="2:9" ht="72" customHeight="1">
      <c r="B137" t="s">
        <v>1493</v>
      </c>
      <c r="C137" s="1">
        <v>11905</v>
      </c>
      <c r="D137" s="14" t="s">
        <v>1867</v>
      </c>
      <c r="E137" t="s">
        <v>1581</v>
      </c>
      <c r="F137" t="s">
        <v>1569</v>
      </c>
      <c r="G137" s="8">
        <v>5</v>
      </c>
      <c r="H137">
        <v>360</v>
      </c>
      <c r="I137" s="1" t="s">
        <v>2090</v>
      </c>
    </row>
    <row r="138" spans="2:9" ht="72" customHeight="1">
      <c r="B138" t="s">
        <v>1493</v>
      </c>
      <c r="C138" s="1">
        <v>11906</v>
      </c>
      <c r="D138" s="14" t="s">
        <v>1868</v>
      </c>
      <c r="E138" t="s">
        <v>1581</v>
      </c>
      <c r="F138" t="s">
        <v>1569</v>
      </c>
      <c r="G138" s="8">
        <v>5</v>
      </c>
      <c r="H138">
        <v>360</v>
      </c>
      <c r="I138" s="1" t="s">
        <v>2090</v>
      </c>
    </row>
    <row r="139" spans="2:9" ht="72" customHeight="1">
      <c r="B139" t="s">
        <v>1493</v>
      </c>
      <c r="C139" s="1">
        <v>11916</v>
      </c>
      <c r="D139" s="14" t="s">
        <v>1869</v>
      </c>
      <c r="E139" t="s">
        <v>1581</v>
      </c>
      <c r="F139" t="s">
        <v>1569</v>
      </c>
      <c r="G139" s="8">
        <v>5</v>
      </c>
      <c r="H139">
        <v>360</v>
      </c>
      <c r="I139" s="1" t="s">
        <v>2095</v>
      </c>
    </row>
    <row r="140" spans="2:9" ht="72" customHeight="1">
      <c r="B140" t="s">
        <v>1493</v>
      </c>
      <c r="C140" s="1">
        <v>11917</v>
      </c>
      <c r="D140" s="14" t="s">
        <v>1870</v>
      </c>
      <c r="E140" t="s">
        <v>1581</v>
      </c>
      <c r="F140" t="s">
        <v>1569</v>
      </c>
      <c r="G140" s="8">
        <v>5</v>
      </c>
      <c r="H140">
        <v>360</v>
      </c>
      <c r="I140" s="1" t="s">
        <v>2095</v>
      </c>
    </row>
    <row r="141" spans="2:9" ht="72" customHeight="1">
      <c r="B141" t="s">
        <v>1493</v>
      </c>
      <c r="C141" s="1">
        <v>11918</v>
      </c>
      <c r="D141" s="14" t="s">
        <v>714</v>
      </c>
      <c r="E141" t="s">
        <v>1581</v>
      </c>
      <c r="F141" t="s">
        <v>1569</v>
      </c>
      <c r="G141" s="8">
        <v>1</v>
      </c>
      <c r="H141">
        <v>720</v>
      </c>
      <c r="I141" s="1" t="s">
        <v>2084</v>
      </c>
    </row>
    <row r="142" spans="2:9" ht="72" customHeight="1">
      <c r="B142" t="s">
        <v>1493</v>
      </c>
      <c r="C142" s="1">
        <v>3872</v>
      </c>
      <c r="D142" s="14" t="s">
        <v>1871</v>
      </c>
      <c r="E142" t="s">
        <v>1581</v>
      </c>
      <c r="F142" t="s">
        <v>1569</v>
      </c>
      <c r="G142" s="8">
        <v>2.5</v>
      </c>
      <c r="H142">
        <v>720</v>
      </c>
      <c r="I142" s="1" t="s">
        <v>2099</v>
      </c>
    </row>
    <row r="143" spans="2:9" ht="72" customHeight="1">
      <c r="B143" t="s">
        <v>1493</v>
      </c>
      <c r="C143" s="1">
        <v>4613</v>
      </c>
      <c r="D143" s="14" t="s">
        <v>1872</v>
      </c>
      <c r="E143" t="s">
        <v>1581</v>
      </c>
      <c r="F143" t="s">
        <v>1569</v>
      </c>
      <c r="G143" s="8">
        <v>1.6</v>
      </c>
      <c r="H143">
        <v>720</v>
      </c>
      <c r="I143" s="1" t="s">
        <v>2087</v>
      </c>
    </row>
    <row r="144" spans="2:9" ht="72" customHeight="1">
      <c r="B144" t="s">
        <v>1493</v>
      </c>
      <c r="C144" s="1">
        <v>6041</v>
      </c>
      <c r="D144" s="14" t="s">
        <v>1873</v>
      </c>
      <c r="E144" t="s">
        <v>1581</v>
      </c>
      <c r="F144" t="s">
        <v>1569</v>
      </c>
      <c r="G144" s="8">
        <v>5</v>
      </c>
      <c r="H144">
        <v>720</v>
      </c>
      <c r="I144" s="1" t="s">
        <v>2095</v>
      </c>
    </row>
    <row r="145" spans="2:9" ht="72" customHeight="1">
      <c r="B145" t="s">
        <v>1493</v>
      </c>
      <c r="C145" s="1">
        <v>5114</v>
      </c>
      <c r="D145" s="14" t="s">
        <v>1874</v>
      </c>
      <c r="E145" t="s">
        <v>1581</v>
      </c>
      <c r="F145" t="s">
        <v>1569</v>
      </c>
      <c r="G145" s="8">
        <v>10</v>
      </c>
      <c r="H145">
        <v>720</v>
      </c>
      <c r="I145" s="1" t="s">
        <v>2090</v>
      </c>
    </row>
    <row r="146" spans="2:9" ht="72" customHeight="1">
      <c r="B146" t="s">
        <v>1493</v>
      </c>
      <c r="C146" s="1">
        <v>3724</v>
      </c>
      <c r="D146" s="14" t="s">
        <v>1875</v>
      </c>
      <c r="E146" t="s">
        <v>1581</v>
      </c>
      <c r="F146" t="s">
        <v>1569</v>
      </c>
      <c r="G146" s="8">
        <v>0.8</v>
      </c>
      <c r="H146">
        <v>540</v>
      </c>
      <c r="I146" s="1" t="s">
        <v>2094</v>
      </c>
    </row>
    <row r="147" spans="2:9" ht="72" customHeight="1">
      <c r="B147" t="s">
        <v>1493</v>
      </c>
      <c r="C147" s="1">
        <v>3725</v>
      </c>
      <c r="D147" s="14" t="s">
        <v>1876</v>
      </c>
      <c r="E147" t="s">
        <v>1581</v>
      </c>
      <c r="F147" t="s">
        <v>1569</v>
      </c>
      <c r="G147" s="8">
        <v>0.8</v>
      </c>
      <c r="H147">
        <v>540</v>
      </c>
      <c r="I147" s="1" t="s">
        <v>2094</v>
      </c>
    </row>
    <row r="148" spans="2:9" ht="72" customHeight="1">
      <c r="B148" t="s">
        <v>1493</v>
      </c>
      <c r="C148" s="1">
        <v>3726</v>
      </c>
      <c r="D148" s="14" t="s">
        <v>1877</v>
      </c>
      <c r="E148" t="s">
        <v>1581</v>
      </c>
      <c r="F148" t="s">
        <v>1569</v>
      </c>
      <c r="G148" s="8">
        <v>0.79999999999999993</v>
      </c>
      <c r="H148">
        <v>360</v>
      </c>
      <c r="I148" s="1" t="s">
        <v>2094</v>
      </c>
    </row>
    <row r="149" spans="2:9" ht="72" customHeight="1">
      <c r="B149" t="s">
        <v>1493</v>
      </c>
      <c r="C149" s="1">
        <v>4623</v>
      </c>
      <c r="D149" s="14" t="s">
        <v>1878</v>
      </c>
      <c r="E149" t="s">
        <v>1581</v>
      </c>
      <c r="F149" t="s">
        <v>1569</v>
      </c>
      <c r="G149" s="8">
        <v>2.5</v>
      </c>
      <c r="H149">
        <v>720</v>
      </c>
      <c r="I149" s="1" t="s">
        <v>2099</v>
      </c>
    </row>
    <row r="150" spans="2:9" ht="72" customHeight="1">
      <c r="B150" t="s">
        <v>1493</v>
      </c>
      <c r="C150" s="1">
        <v>4624</v>
      </c>
      <c r="D150" s="14" t="s">
        <v>1879</v>
      </c>
      <c r="E150" t="s">
        <v>1581</v>
      </c>
      <c r="F150" t="s">
        <v>1569</v>
      </c>
      <c r="G150" s="8">
        <v>2.5</v>
      </c>
      <c r="H150">
        <v>720</v>
      </c>
      <c r="I150" s="1" t="s">
        <v>2099</v>
      </c>
    </row>
    <row r="151" spans="2:9" ht="72" customHeight="1">
      <c r="B151" t="s">
        <v>1493</v>
      </c>
      <c r="C151" s="1">
        <v>4617</v>
      </c>
      <c r="D151" s="14" t="s">
        <v>1880</v>
      </c>
      <c r="E151" t="s">
        <v>1581</v>
      </c>
      <c r="F151" t="s">
        <v>1569</v>
      </c>
      <c r="G151" s="8">
        <v>5</v>
      </c>
      <c r="H151">
        <v>720</v>
      </c>
      <c r="I151" s="1" t="s">
        <v>2081</v>
      </c>
    </row>
    <row r="152" spans="2:9" ht="72" customHeight="1">
      <c r="B152" t="s">
        <v>1493</v>
      </c>
      <c r="C152" s="1">
        <v>3870</v>
      </c>
      <c r="D152" s="14" t="s">
        <v>1881</v>
      </c>
      <c r="E152" t="s">
        <v>1581</v>
      </c>
      <c r="F152" t="s">
        <v>1569</v>
      </c>
      <c r="G152" s="8">
        <v>5</v>
      </c>
      <c r="H152">
        <v>540</v>
      </c>
      <c r="I152" s="1" t="s">
        <v>2081</v>
      </c>
    </row>
    <row r="153" spans="2:9" ht="72" customHeight="1">
      <c r="B153" t="s">
        <v>1493</v>
      </c>
      <c r="C153" s="1">
        <v>4953</v>
      </c>
      <c r="D153" s="14" t="s">
        <v>1882</v>
      </c>
      <c r="E153" t="s">
        <v>1581</v>
      </c>
      <c r="F153" t="s">
        <v>1569</v>
      </c>
      <c r="G153" s="8">
        <v>5</v>
      </c>
      <c r="H153">
        <v>360</v>
      </c>
      <c r="I153" s="1" t="s">
        <v>2081</v>
      </c>
    </row>
    <row r="154" spans="2:9" ht="72" customHeight="1">
      <c r="B154" t="s">
        <v>1493</v>
      </c>
      <c r="C154" s="1">
        <v>3721</v>
      </c>
      <c r="D154" s="14" t="s">
        <v>1883</v>
      </c>
      <c r="E154" t="s">
        <v>1581</v>
      </c>
      <c r="F154" t="s">
        <v>1569</v>
      </c>
      <c r="G154" s="8">
        <v>2.5</v>
      </c>
      <c r="H154">
        <v>720</v>
      </c>
      <c r="I154" s="1" t="s">
        <v>2082</v>
      </c>
    </row>
    <row r="155" spans="2:9" ht="72" customHeight="1">
      <c r="B155" t="s">
        <v>1493</v>
      </c>
      <c r="C155" s="1">
        <v>3722</v>
      </c>
      <c r="D155" s="14" t="s">
        <v>1884</v>
      </c>
      <c r="E155" t="s">
        <v>1581</v>
      </c>
      <c r="F155" t="s">
        <v>1569</v>
      </c>
      <c r="G155" s="8">
        <v>2.5</v>
      </c>
      <c r="H155">
        <v>540</v>
      </c>
      <c r="I155" s="1" t="s">
        <v>2082</v>
      </c>
    </row>
    <row r="156" spans="2:9" ht="72" customHeight="1">
      <c r="B156" t="s">
        <v>1493</v>
      </c>
      <c r="C156" s="1">
        <v>3727</v>
      </c>
      <c r="D156" s="14" t="s">
        <v>1885</v>
      </c>
      <c r="E156" t="s">
        <v>1581</v>
      </c>
      <c r="F156" t="s">
        <v>1569</v>
      </c>
      <c r="G156" s="8">
        <v>0.79999999999999993</v>
      </c>
      <c r="H156">
        <v>360</v>
      </c>
      <c r="I156" s="1" t="s">
        <v>2099</v>
      </c>
    </row>
    <row r="157" spans="2:9" ht="72" customHeight="1">
      <c r="B157" t="s">
        <v>1493</v>
      </c>
      <c r="C157" s="1">
        <v>3728</v>
      </c>
      <c r="D157" s="14" t="s">
        <v>1886</v>
      </c>
      <c r="E157" t="s">
        <v>1581</v>
      </c>
      <c r="F157" t="s">
        <v>1569</v>
      </c>
      <c r="G157" s="8">
        <v>0.79999999999999971</v>
      </c>
      <c r="H157">
        <v>360</v>
      </c>
      <c r="I157" s="1" t="s">
        <v>2099</v>
      </c>
    </row>
    <row r="158" spans="2:9" ht="72" customHeight="1">
      <c r="B158" t="s">
        <v>1493</v>
      </c>
      <c r="C158" s="1">
        <v>3729</v>
      </c>
      <c r="D158" s="14" t="s">
        <v>1887</v>
      </c>
      <c r="E158" t="s">
        <v>1581</v>
      </c>
      <c r="F158" t="s">
        <v>1569</v>
      </c>
      <c r="G158" s="8">
        <v>0.79999999999999993</v>
      </c>
      <c r="H158">
        <v>360</v>
      </c>
      <c r="I158" s="1" t="s">
        <v>2099</v>
      </c>
    </row>
    <row r="159" spans="2:9" ht="72" customHeight="1">
      <c r="B159" t="s">
        <v>1493</v>
      </c>
      <c r="C159" s="1">
        <v>4863</v>
      </c>
      <c r="D159" s="14" t="s">
        <v>1888</v>
      </c>
      <c r="E159" t="s">
        <v>1581</v>
      </c>
      <c r="F159" t="s">
        <v>1569</v>
      </c>
      <c r="G159" s="8">
        <v>0.8</v>
      </c>
      <c r="H159">
        <v>360</v>
      </c>
      <c r="I159" s="1" t="s">
        <v>2099</v>
      </c>
    </row>
    <row r="160" spans="2:9" ht="72" customHeight="1">
      <c r="B160" t="s">
        <v>1493</v>
      </c>
      <c r="C160" s="1">
        <v>6731</v>
      </c>
      <c r="D160" s="14" t="s">
        <v>1889</v>
      </c>
      <c r="E160" t="s">
        <v>1581</v>
      </c>
      <c r="F160" t="s">
        <v>1569</v>
      </c>
      <c r="G160" s="8">
        <v>0.79999999999999993</v>
      </c>
      <c r="H160">
        <v>540</v>
      </c>
      <c r="I160" s="1" t="s">
        <v>2099</v>
      </c>
    </row>
    <row r="161" spans="2:9" ht="72" customHeight="1">
      <c r="B161" t="s">
        <v>1493</v>
      </c>
      <c r="C161" s="1">
        <v>3730</v>
      </c>
      <c r="D161" s="14" t="s">
        <v>1890</v>
      </c>
      <c r="E161" t="s">
        <v>1581</v>
      </c>
      <c r="F161" t="s">
        <v>1569</v>
      </c>
      <c r="G161" s="8">
        <v>2.5</v>
      </c>
      <c r="H161">
        <v>540</v>
      </c>
      <c r="I161" s="1">
        <v>4</v>
      </c>
    </row>
    <row r="162" spans="2:9" ht="72" customHeight="1">
      <c r="B162" t="s">
        <v>1493</v>
      </c>
      <c r="C162" s="1">
        <v>3874</v>
      </c>
      <c r="D162" s="14" t="s">
        <v>1891</v>
      </c>
      <c r="E162" t="s">
        <v>1581</v>
      </c>
      <c r="F162" t="s">
        <v>1569</v>
      </c>
      <c r="G162" s="8">
        <v>5</v>
      </c>
      <c r="H162">
        <v>270</v>
      </c>
      <c r="I162" s="1" t="s">
        <v>2099</v>
      </c>
    </row>
    <row r="163" spans="2:9" ht="72" customHeight="1">
      <c r="B163" t="s">
        <v>1493</v>
      </c>
      <c r="C163" s="1">
        <v>3732</v>
      </c>
      <c r="D163" s="14" t="s">
        <v>1892</v>
      </c>
      <c r="E163" t="s">
        <v>1581</v>
      </c>
      <c r="F163" t="s">
        <v>1569</v>
      </c>
      <c r="G163" s="8">
        <v>2.5</v>
      </c>
      <c r="H163">
        <v>360</v>
      </c>
      <c r="I163" s="1" t="s">
        <v>2099</v>
      </c>
    </row>
    <row r="164" spans="2:9" ht="72" customHeight="1">
      <c r="B164" t="s">
        <v>1493</v>
      </c>
      <c r="C164" s="1">
        <v>5709</v>
      </c>
      <c r="D164" s="14" t="s">
        <v>1893</v>
      </c>
      <c r="E164" t="s">
        <v>1581</v>
      </c>
      <c r="F164" t="s">
        <v>1569</v>
      </c>
      <c r="G164" s="8">
        <v>1.36</v>
      </c>
      <c r="H164">
        <v>720</v>
      </c>
      <c r="I164" s="1" t="s">
        <v>2095</v>
      </c>
    </row>
    <row r="165" spans="2:9" ht="72" customHeight="1">
      <c r="B165" t="s">
        <v>1493</v>
      </c>
      <c r="C165" s="1">
        <v>9608</v>
      </c>
      <c r="D165" s="14" t="s">
        <v>1894</v>
      </c>
      <c r="E165" t="s">
        <v>1581</v>
      </c>
      <c r="F165" t="s">
        <v>1569</v>
      </c>
      <c r="G165" s="8">
        <v>1.3000000000000003</v>
      </c>
      <c r="H165">
        <v>540</v>
      </c>
      <c r="I165" s="1" t="s">
        <v>2095</v>
      </c>
    </row>
    <row r="166" spans="2:9" ht="72" customHeight="1">
      <c r="B166" t="s">
        <v>1493</v>
      </c>
      <c r="C166" s="1">
        <v>10719</v>
      </c>
      <c r="D166" s="14" t="s">
        <v>1895</v>
      </c>
      <c r="E166" t="s">
        <v>1581</v>
      </c>
      <c r="F166" t="s">
        <v>1569</v>
      </c>
      <c r="G166" s="8">
        <v>2.5000000000000001E-2</v>
      </c>
      <c r="H166">
        <v>720</v>
      </c>
      <c r="I166" s="1" t="s">
        <v>2083</v>
      </c>
    </row>
    <row r="167" spans="2:9" ht="72" customHeight="1">
      <c r="B167" t="s">
        <v>1493</v>
      </c>
      <c r="C167" s="1">
        <v>10722</v>
      </c>
      <c r="D167" s="14" t="s">
        <v>1896</v>
      </c>
      <c r="E167" t="s">
        <v>1581</v>
      </c>
      <c r="F167" t="s">
        <v>1569</v>
      </c>
      <c r="G167" s="8">
        <v>0.05</v>
      </c>
      <c r="H167">
        <v>720</v>
      </c>
      <c r="I167" s="1" t="s">
        <v>2099</v>
      </c>
    </row>
    <row r="168" spans="2:9" ht="72" customHeight="1">
      <c r="B168" t="s">
        <v>1493</v>
      </c>
      <c r="C168" s="1">
        <v>10720</v>
      </c>
      <c r="D168" s="14" t="s">
        <v>1897</v>
      </c>
      <c r="E168" t="s">
        <v>1581</v>
      </c>
      <c r="F168" t="s">
        <v>1569</v>
      </c>
      <c r="G168" s="8">
        <v>4.9999999999999989E-2</v>
      </c>
      <c r="H168">
        <v>720</v>
      </c>
      <c r="I168" s="1" t="s">
        <v>2099</v>
      </c>
    </row>
    <row r="169" spans="2:9" ht="72" customHeight="1">
      <c r="B169" t="s">
        <v>1493</v>
      </c>
      <c r="C169" s="1">
        <v>10721</v>
      </c>
      <c r="D169" s="14" t="s">
        <v>1898</v>
      </c>
      <c r="E169" t="s">
        <v>1581</v>
      </c>
      <c r="F169" t="s">
        <v>1569</v>
      </c>
      <c r="G169" s="8">
        <v>0.05</v>
      </c>
      <c r="H169">
        <v>360</v>
      </c>
      <c r="I169" s="1" t="s">
        <v>2099</v>
      </c>
    </row>
    <row r="170" spans="2:9" ht="72" customHeight="1">
      <c r="B170" t="s">
        <v>1493</v>
      </c>
      <c r="C170" s="1">
        <v>10723</v>
      </c>
      <c r="D170" s="14" t="s">
        <v>1899</v>
      </c>
      <c r="E170" t="s">
        <v>1581</v>
      </c>
      <c r="F170" t="s">
        <v>1569</v>
      </c>
      <c r="G170" s="8">
        <v>4.9999999999999996E-2</v>
      </c>
      <c r="H170">
        <v>360</v>
      </c>
      <c r="I170" s="1" t="s">
        <v>2099</v>
      </c>
    </row>
    <row r="171" spans="2:9" ht="72" customHeight="1">
      <c r="B171" t="s">
        <v>1493</v>
      </c>
      <c r="C171" s="1">
        <v>10797</v>
      </c>
      <c r="D171" s="14" t="s">
        <v>1027</v>
      </c>
      <c r="E171" t="s">
        <v>1581</v>
      </c>
      <c r="F171" t="s">
        <v>1569</v>
      </c>
      <c r="G171" s="8">
        <v>0.80999999999999983</v>
      </c>
      <c r="H171">
        <v>720</v>
      </c>
      <c r="I171" s="1" t="s">
        <v>2095</v>
      </c>
    </row>
    <row r="172" spans="2:9" ht="72" customHeight="1">
      <c r="B172" t="s">
        <v>1493</v>
      </c>
      <c r="C172" s="1">
        <v>12197</v>
      </c>
      <c r="D172" s="14" t="s">
        <v>1900</v>
      </c>
      <c r="E172" t="s">
        <v>1581</v>
      </c>
      <c r="F172" t="s">
        <v>1569</v>
      </c>
      <c r="G172" s="8">
        <v>1.36</v>
      </c>
      <c r="H172">
        <v>540</v>
      </c>
      <c r="I172" s="1" t="s">
        <v>2095</v>
      </c>
    </row>
    <row r="173" spans="2:9" ht="72" customHeight="1">
      <c r="B173" t="s">
        <v>1493</v>
      </c>
      <c r="C173" s="1">
        <v>12198</v>
      </c>
      <c r="D173" s="14" t="s">
        <v>1901</v>
      </c>
      <c r="E173" t="s">
        <v>1581</v>
      </c>
      <c r="F173" t="s">
        <v>1569</v>
      </c>
      <c r="G173" s="8">
        <v>1.3599999999999999</v>
      </c>
      <c r="H173">
        <v>360</v>
      </c>
      <c r="I173" s="1" t="s">
        <v>2095</v>
      </c>
    </row>
    <row r="174" spans="2:9" ht="72" customHeight="1">
      <c r="B174" t="s">
        <v>1493</v>
      </c>
      <c r="C174" s="1">
        <v>12116</v>
      </c>
      <c r="D174" s="14" t="s">
        <v>1902</v>
      </c>
      <c r="E174" t="s">
        <v>1581</v>
      </c>
      <c r="F174" t="s">
        <v>1569</v>
      </c>
      <c r="G174" s="8">
        <v>5</v>
      </c>
      <c r="H174">
        <v>360</v>
      </c>
      <c r="I174" s="1" t="s">
        <v>2081</v>
      </c>
    </row>
    <row r="175" spans="2:9" ht="72" customHeight="1">
      <c r="B175" t="s">
        <v>1493</v>
      </c>
      <c r="C175" s="1">
        <v>9210</v>
      </c>
      <c r="D175" s="14" t="s">
        <v>1903</v>
      </c>
      <c r="E175" t="s">
        <v>1581</v>
      </c>
      <c r="F175" t="s">
        <v>1569</v>
      </c>
      <c r="G175" s="8">
        <v>0.7833741888968998</v>
      </c>
      <c r="H175">
        <v>720</v>
      </c>
      <c r="I175" s="1" t="s">
        <v>2100</v>
      </c>
    </row>
    <row r="176" spans="2:9" ht="72" customHeight="1">
      <c r="B176" t="s">
        <v>1493</v>
      </c>
      <c r="C176" s="1">
        <v>6937</v>
      </c>
      <c r="D176" s="14" t="s">
        <v>1904</v>
      </c>
      <c r="E176" t="s">
        <v>1581</v>
      </c>
      <c r="F176" t="s">
        <v>1569</v>
      </c>
      <c r="G176" s="8">
        <v>0.8</v>
      </c>
      <c r="H176">
        <v>540</v>
      </c>
      <c r="I176" s="1" t="s">
        <v>2094</v>
      </c>
    </row>
    <row r="177" spans="2:9" ht="72" customHeight="1">
      <c r="B177" t="s">
        <v>1493</v>
      </c>
      <c r="C177" s="1">
        <v>6938</v>
      </c>
      <c r="D177" s="14" t="s">
        <v>1905</v>
      </c>
      <c r="E177" t="s">
        <v>1581</v>
      </c>
      <c r="F177" t="s">
        <v>1569</v>
      </c>
      <c r="G177" s="8">
        <v>1.6</v>
      </c>
      <c r="H177">
        <v>540</v>
      </c>
      <c r="I177" s="1" t="s">
        <v>2082</v>
      </c>
    </row>
    <row r="178" spans="2:9" ht="72" customHeight="1">
      <c r="B178" t="s">
        <v>1493</v>
      </c>
      <c r="C178" s="1">
        <v>6939</v>
      </c>
      <c r="D178" s="14" t="s">
        <v>1906</v>
      </c>
      <c r="E178" t="s">
        <v>1581</v>
      </c>
      <c r="F178" t="s">
        <v>1569</v>
      </c>
      <c r="G178" s="8">
        <v>1.5999999999999999</v>
      </c>
      <c r="H178">
        <v>540</v>
      </c>
      <c r="I178" s="1" t="s">
        <v>2082</v>
      </c>
    </row>
    <row r="179" spans="2:9" ht="72" customHeight="1">
      <c r="B179" t="s">
        <v>1493</v>
      </c>
      <c r="C179" s="1">
        <v>6940</v>
      </c>
      <c r="D179" s="14" t="s">
        <v>1907</v>
      </c>
      <c r="E179" t="s">
        <v>1581</v>
      </c>
      <c r="F179" t="s">
        <v>1569</v>
      </c>
      <c r="G179" s="8">
        <v>1.5999999999999999</v>
      </c>
      <c r="H179">
        <v>540</v>
      </c>
      <c r="I179" s="1" t="s">
        <v>2082</v>
      </c>
    </row>
    <row r="180" spans="2:9" ht="72" customHeight="1">
      <c r="B180" t="s">
        <v>1493</v>
      </c>
      <c r="C180" s="1">
        <v>6941</v>
      </c>
      <c r="D180" s="14" t="s">
        <v>1908</v>
      </c>
      <c r="E180" t="s">
        <v>1581</v>
      </c>
      <c r="F180" t="s">
        <v>1569</v>
      </c>
      <c r="G180" s="8">
        <v>3</v>
      </c>
      <c r="H180">
        <v>360</v>
      </c>
      <c r="I180" s="1" t="s">
        <v>2095</v>
      </c>
    </row>
    <row r="181" spans="2:9" ht="72" customHeight="1">
      <c r="B181" t="s">
        <v>1493</v>
      </c>
      <c r="C181" s="1">
        <v>9212</v>
      </c>
      <c r="D181" s="14" t="s">
        <v>1909</v>
      </c>
      <c r="E181" t="s">
        <v>1581</v>
      </c>
      <c r="F181" t="s">
        <v>1569</v>
      </c>
      <c r="G181" s="8">
        <v>2.5</v>
      </c>
      <c r="H181">
        <v>720</v>
      </c>
      <c r="I181" s="1" t="s">
        <v>2099</v>
      </c>
    </row>
    <row r="182" spans="2:9" ht="72" customHeight="1">
      <c r="B182" t="s">
        <v>1493</v>
      </c>
      <c r="C182" s="1">
        <v>9213</v>
      </c>
      <c r="D182" s="14" t="s">
        <v>1910</v>
      </c>
      <c r="E182" t="s">
        <v>1581</v>
      </c>
      <c r="F182" t="s">
        <v>1569</v>
      </c>
      <c r="G182" s="8">
        <v>2.5</v>
      </c>
      <c r="H182">
        <v>540</v>
      </c>
      <c r="I182" s="1" t="s">
        <v>2099</v>
      </c>
    </row>
    <row r="183" spans="2:9" ht="72" customHeight="1">
      <c r="B183" t="s">
        <v>1493</v>
      </c>
      <c r="C183" s="1">
        <v>9214</v>
      </c>
      <c r="D183" s="14" t="s">
        <v>1911</v>
      </c>
      <c r="E183" t="s">
        <v>1581</v>
      </c>
      <c r="F183" t="s">
        <v>1569</v>
      </c>
      <c r="G183" s="8">
        <v>2.5</v>
      </c>
      <c r="H183">
        <v>540</v>
      </c>
      <c r="I183" s="1" t="s">
        <v>2099</v>
      </c>
    </row>
    <row r="184" spans="2:9" ht="72" customHeight="1">
      <c r="B184" t="s">
        <v>1110</v>
      </c>
      <c r="C184" s="1" t="s">
        <v>1111</v>
      </c>
      <c r="D184" s="14" t="s">
        <v>1112</v>
      </c>
      <c r="E184" t="s">
        <v>1565</v>
      </c>
      <c r="F184" t="s">
        <v>1562</v>
      </c>
      <c r="G184" s="8">
        <v>0.1</v>
      </c>
      <c r="H184">
        <v>61</v>
      </c>
      <c r="I184" s="1" t="s">
        <v>2082</v>
      </c>
    </row>
    <row r="185" spans="2:9" ht="72" customHeight="1">
      <c r="B185" t="s">
        <v>1110</v>
      </c>
      <c r="C185" s="1">
        <v>12148</v>
      </c>
      <c r="D185" s="14" t="s">
        <v>798</v>
      </c>
      <c r="E185" t="s">
        <v>1565</v>
      </c>
      <c r="F185" t="s">
        <v>1562</v>
      </c>
      <c r="G185" s="8">
        <v>2.6</v>
      </c>
      <c r="H185">
        <v>100</v>
      </c>
      <c r="I185" s="1" t="s">
        <v>2090</v>
      </c>
    </row>
    <row r="186" spans="2:9" ht="72" customHeight="1">
      <c r="B186" t="s">
        <v>1110</v>
      </c>
      <c r="C186" s="1">
        <v>128</v>
      </c>
      <c r="D186" s="14" t="s">
        <v>19</v>
      </c>
      <c r="E186" t="s">
        <v>1565</v>
      </c>
      <c r="F186" t="s">
        <v>1562</v>
      </c>
      <c r="G186" s="8">
        <v>3.3</v>
      </c>
      <c r="H186">
        <v>273</v>
      </c>
      <c r="I186" s="1" t="s">
        <v>2100</v>
      </c>
    </row>
    <row r="187" spans="2:9" ht="72" customHeight="1">
      <c r="B187" t="s">
        <v>1110</v>
      </c>
      <c r="C187" s="1">
        <v>129</v>
      </c>
      <c r="D187" s="14" t="s">
        <v>20</v>
      </c>
      <c r="E187" t="s">
        <v>1565</v>
      </c>
      <c r="F187" t="s">
        <v>1562</v>
      </c>
      <c r="G187" s="8">
        <v>3.3</v>
      </c>
      <c r="H187">
        <v>273</v>
      </c>
      <c r="I187" s="1" t="s">
        <v>2100</v>
      </c>
    </row>
    <row r="188" spans="2:9" ht="72" customHeight="1">
      <c r="B188" t="s">
        <v>1110</v>
      </c>
      <c r="C188" s="1">
        <v>149</v>
      </c>
      <c r="D188" s="14" t="s">
        <v>21</v>
      </c>
      <c r="E188" t="s">
        <v>1565</v>
      </c>
      <c r="F188" t="s">
        <v>1562</v>
      </c>
      <c r="G188" s="8">
        <v>3.3</v>
      </c>
      <c r="H188">
        <v>213</v>
      </c>
      <c r="I188" s="1" t="s">
        <v>2100</v>
      </c>
    </row>
    <row r="189" spans="2:9" ht="72" customHeight="1">
      <c r="B189" t="s">
        <v>1110</v>
      </c>
      <c r="C189" s="1">
        <v>4846</v>
      </c>
      <c r="D189" s="14" t="s">
        <v>140</v>
      </c>
      <c r="E189" t="s">
        <v>1565</v>
      </c>
      <c r="F189" t="s">
        <v>1562</v>
      </c>
      <c r="G189" s="8">
        <v>3.3</v>
      </c>
      <c r="H189">
        <v>273</v>
      </c>
      <c r="I189" s="1" t="s">
        <v>2100</v>
      </c>
    </row>
    <row r="190" spans="2:9" ht="72" customHeight="1">
      <c r="B190" t="s">
        <v>1110</v>
      </c>
      <c r="C190" s="1">
        <v>4828</v>
      </c>
      <c r="D190" s="14" t="s">
        <v>102</v>
      </c>
      <c r="E190" t="s">
        <v>1565</v>
      </c>
      <c r="F190" t="s">
        <v>1562</v>
      </c>
      <c r="G190" s="8">
        <v>3.3</v>
      </c>
      <c r="H190">
        <v>273</v>
      </c>
      <c r="I190" s="1" t="s">
        <v>2100</v>
      </c>
    </row>
    <row r="191" spans="2:9" ht="72" customHeight="1">
      <c r="B191" t="s">
        <v>1110</v>
      </c>
      <c r="C191" s="1">
        <v>4034</v>
      </c>
      <c r="D191" s="14" t="s">
        <v>49</v>
      </c>
      <c r="E191" t="s">
        <v>1565</v>
      </c>
      <c r="F191" t="s">
        <v>1562</v>
      </c>
      <c r="G191" s="8">
        <v>0.125</v>
      </c>
      <c r="H191">
        <v>28</v>
      </c>
      <c r="I191" s="1" t="s">
        <v>2101</v>
      </c>
    </row>
    <row r="192" spans="2:9" ht="72" customHeight="1">
      <c r="B192" t="s">
        <v>1110</v>
      </c>
      <c r="C192" s="1">
        <v>5130</v>
      </c>
      <c r="D192" s="14" t="s">
        <v>96</v>
      </c>
      <c r="E192" t="s">
        <v>1565</v>
      </c>
      <c r="F192" t="s">
        <v>1562</v>
      </c>
      <c r="G192" s="8">
        <v>15</v>
      </c>
      <c r="H192">
        <v>80</v>
      </c>
      <c r="I192" s="1" t="s">
        <v>2095</v>
      </c>
    </row>
    <row r="193" spans="2:10" ht="72" customHeight="1">
      <c r="B193" t="s">
        <v>1110</v>
      </c>
      <c r="C193" s="1">
        <v>9744</v>
      </c>
      <c r="D193" s="14" t="s">
        <v>270</v>
      </c>
      <c r="E193" t="s">
        <v>1565</v>
      </c>
      <c r="F193" t="s">
        <v>1562</v>
      </c>
      <c r="G193" s="8">
        <v>3.3</v>
      </c>
      <c r="H193">
        <v>210</v>
      </c>
      <c r="I193" s="1" t="s">
        <v>2100</v>
      </c>
    </row>
    <row r="194" spans="2:10" ht="72" customHeight="1">
      <c r="B194" t="s">
        <v>1110</v>
      </c>
      <c r="C194" s="1" t="s">
        <v>1113</v>
      </c>
      <c r="D194" s="14" t="s">
        <v>1114</v>
      </c>
      <c r="E194" t="s">
        <v>1565</v>
      </c>
      <c r="F194" t="s">
        <v>1562</v>
      </c>
      <c r="G194" s="8">
        <v>0.2</v>
      </c>
      <c r="H194">
        <v>65</v>
      </c>
      <c r="I194" s="1" t="s">
        <v>2092</v>
      </c>
    </row>
    <row r="195" spans="2:10" ht="72" customHeight="1">
      <c r="B195" t="s">
        <v>1110</v>
      </c>
      <c r="C195" s="1" t="s">
        <v>1115</v>
      </c>
      <c r="D195" s="14" t="s">
        <v>1116</v>
      </c>
      <c r="E195" t="s">
        <v>1565</v>
      </c>
      <c r="F195" t="s">
        <v>1562</v>
      </c>
      <c r="G195" s="8">
        <v>0.19999999999999998</v>
      </c>
      <c r="H195">
        <v>65</v>
      </c>
      <c r="I195" s="1" t="s">
        <v>2092</v>
      </c>
    </row>
    <row r="196" spans="2:10" ht="72" customHeight="1">
      <c r="B196" t="s">
        <v>1110</v>
      </c>
      <c r="C196" s="1" t="s">
        <v>1117</v>
      </c>
      <c r="D196" s="14" t="s">
        <v>295</v>
      </c>
      <c r="E196" t="s">
        <v>1565</v>
      </c>
      <c r="F196" t="s">
        <v>1562</v>
      </c>
      <c r="G196" s="8">
        <v>3.3</v>
      </c>
      <c r="H196">
        <v>365</v>
      </c>
      <c r="I196" s="1" t="s">
        <v>2100</v>
      </c>
    </row>
    <row r="197" spans="2:10" ht="72" customHeight="1">
      <c r="B197" t="s">
        <v>1110</v>
      </c>
      <c r="C197" s="1">
        <v>10022</v>
      </c>
      <c r="D197" s="14" t="s">
        <v>2303</v>
      </c>
      <c r="E197" t="s">
        <v>1565</v>
      </c>
      <c r="F197" t="s">
        <v>1562</v>
      </c>
      <c r="G197" s="8">
        <v>0.25</v>
      </c>
      <c r="H197">
        <v>120</v>
      </c>
      <c r="I197" s="1">
        <v>14</v>
      </c>
      <c r="J197" s="18"/>
    </row>
    <row r="198" spans="2:10" ht="72" customHeight="1">
      <c r="B198" t="s">
        <v>1110</v>
      </c>
      <c r="C198" s="1">
        <v>10027</v>
      </c>
      <c r="D198" s="14" t="s">
        <v>2304</v>
      </c>
      <c r="E198" t="s">
        <v>1565</v>
      </c>
      <c r="F198" t="s">
        <v>1562</v>
      </c>
      <c r="G198" s="8">
        <v>0.25</v>
      </c>
      <c r="H198">
        <v>120</v>
      </c>
      <c r="I198" s="1">
        <v>14</v>
      </c>
      <c r="J198" s="18"/>
    </row>
    <row r="199" spans="2:10" ht="72" customHeight="1">
      <c r="B199" t="s">
        <v>1110</v>
      </c>
      <c r="C199" s="1">
        <v>10028</v>
      </c>
      <c r="D199" s="14" t="s">
        <v>2310</v>
      </c>
      <c r="E199" t="s">
        <v>1565</v>
      </c>
      <c r="F199" t="s">
        <v>1562</v>
      </c>
      <c r="G199" s="8">
        <v>0.25</v>
      </c>
      <c r="H199">
        <v>120</v>
      </c>
      <c r="I199" s="1">
        <v>14</v>
      </c>
      <c r="J199" s="18"/>
    </row>
    <row r="200" spans="2:10" ht="72" customHeight="1">
      <c r="B200" t="s">
        <v>1110</v>
      </c>
      <c r="C200" s="1">
        <v>10030</v>
      </c>
      <c r="D200" s="14" t="s">
        <v>2305</v>
      </c>
      <c r="E200" t="s">
        <v>1565</v>
      </c>
      <c r="F200" t="s">
        <v>1562</v>
      </c>
      <c r="G200" s="8">
        <v>0.25</v>
      </c>
      <c r="H200">
        <v>120</v>
      </c>
      <c r="I200" s="1">
        <v>14</v>
      </c>
      <c r="J200" s="18"/>
    </row>
    <row r="201" spans="2:10" ht="72" customHeight="1">
      <c r="B201" t="s">
        <v>1110</v>
      </c>
      <c r="C201" s="1">
        <v>11594</v>
      </c>
      <c r="D201" s="14" t="s">
        <v>2306</v>
      </c>
      <c r="E201" t="s">
        <v>1565</v>
      </c>
      <c r="F201" t="s">
        <v>1562</v>
      </c>
      <c r="G201" s="8">
        <v>0.15</v>
      </c>
      <c r="H201">
        <v>75</v>
      </c>
      <c r="I201" s="1">
        <v>10</v>
      </c>
      <c r="J201" s="18"/>
    </row>
    <row r="202" spans="2:10" ht="72" customHeight="1">
      <c r="B202" t="s">
        <v>1110</v>
      </c>
      <c r="C202" s="1">
        <v>11595</v>
      </c>
      <c r="D202" s="14" t="s">
        <v>2307</v>
      </c>
      <c r="E202" t="s">
        <v>1565</v>
      </c>
      <c r="F202" t="s">
        <v>1562</v>
      </c>
      <c r="G202" s="8">
        <v>0.15</v>
      </c>
      <c r="H202">
        <v>75</v>
      </c>
      <c r="I202" s="1">
        <v>10</v>
      </c>
      <c r="J202" s="18"/>
    </row>
    <row r="203" spans="2:10" ht="72" customHeight="1">
      <c r="B203" t="s">
        <v>1110</v>
      </c>
      <c r="C203" s="1">
        <v>11596</v>
      </c>
      <c r="D203" s="14" t="s">
        <v>2308</v>
      </c>
      <c r="E203" t="s">
        <v>1565</v>
      </c>
      <c r="F203" t="s">
        <v>1562</v>
      </c>
      <c r="G203" s="8">
        <v>0.15</v>
      </c>
      <c r="H203">
        <v>75</v>
      </c>
      <c r="I203" s="1">
        <v>10</v>
      </c>
      <c r="J203" s="18"/>
    </row>
    <row r="204" spans="2:10" ht="72" customHeight="1">
      <c r="B204" t="s">
        <v>1110</v>
      </c>
      <c r="C204" s="1">
        <v>11597</v>
      </c>
      <c r="D204" s="14" t="s">
        <v>2309</v>
      </c>
      <c r="E204" t="s">
        <v>1565</v>
      </c>
      <c r="F204" t="s">
        <v>1562</v>
      </c>
      <c r="G204" s="8">
        <v>0.15</v>
      </c>
      <c r="H204">
        <v>75</v>
      </c>
      <c r="I204" s="1">
        <v>10</v>
      </c>
      <c r="J204" s="18"/>
    </row>
    <row r="205" spans="2:10" ht="72" customHeight="1">
      <c r="B205" t="s">
        <v>1603</v>
      </c>
      <c r="C205" s="1">
        <v>9228</v>
      </c>
      <c r="D205" s="14" t="s">
        <v>550</v>
      </c>
      <c r="E205" t="s">
        <v>1581</v>
      </c>
      <c r="F205" t="s">
        <v>1578</v>
      </c>
      <c r="G205" s="8">
        <v>1</v>
      </c>
      <c r="H205">
        <v>913</v>
      </c>
      <c r="I205" s="1" t="s">
        <v>2084</v>
      </c>
    </row>
    <row r="206" spans="2:10" ht="72" customHeight="1">
      <c r="B206" t="s">
        <v>1603</v>
      </c>
      <c r="C206" s="1">
        <v>9229</v>
      </c>
      <c r="D206" s="14" t="s">
        <v>551</v>
      </c>
      <c r="E206" t="s">
        <v>1581</v>
      </c>
      <c r="F206" t="s">
        <v>1578</v>
      </c>
      <c r="G206" s="8">
        <v>1</v>
      </c>
      <c r="H206">
        <v>913</v>
      </c>
      <c r="I206" s="1" t="s">
        <v>2084</v>
      </c>
    </row>
    <row r="207" spans="2:10" ht="72" customHeight="1">
      <c r="B207" t="s">
        <v>1603</v>
      </c>
      <c r="C207" s="1">
        <v>9231</v>
      </c>
      <c r="D207" s="14" t="s">
        <v>553</v>
      </c>
      <c r="E207" t="s">
        <v>1581</v>
      </c>
      <c r="F207" t="s">
        <v>1578</v>
      </c>
      <c r="G207" s="8">
        <v>10</v>
      </c>
      <c r="H207">
        <v>913</v>
      </c>
      <c r="I207" s="1" t="s">
        <v>2095</v>
      </c>
    </row>
    <row r="208" spans="2:10" ht="72" customHeight="1">
      <c r="B208" t="s">
        <v>1603</v>
      </c>
      <c r="C208" s="1">
        <v>9232</v>
      </c>
      <c r="D208" s="14" t="s">
        <v>554</v>
      </c>
      <c r="E208" t="s">
        <v>1581</v>
      </c>
      <c r="F208" t="s">
        <v>1578</v>
      </c>
      <c r="G208" s="8">
        <v>1</v>
      </c>
      <c r="H208">
        <v>913</v>
      </c>
      <c r="I208" s="1" t="s">
        <v>2084</v>
      </c>
    </row>
    <row r="209" spans="2:9" ht="72" customHeight="1">
      <c r="B209" t="s">
        <v>1603</v>
      </c>
      <c r="C209" s="1">
        <v>9233</v>
      </c>
      <c r="D209" s="14" t="s">
        <v>555</v>
      </c>
      <c r="E209" t="s">
        <v>1581</v>
      </c>
      <c r="F209" t="s">
        <v>1578</v>
      </c>
      <c r="G209" s="8">
        <v>1</v>
      </c>
      <c r="H209">
        <v>913</v>
      </c>
      <c r="I209" s="1" t="s">
        <v>2084</v>
      </c>
    </row>
    <row r="210" spans="2:9" ht="72" customHeight="1">
      <c r="B210" t="s">
        <v>1603</v>
      </c>
      <c r="C210" s="1">
        <v>9235</v>
      </c>
      <c r="D210" s="14" t="s">
        <v>557</v>
      </c>
      <c r="E210" t="s">
        <v>1581</v>
      </c>
      <c r="F210" t="s">
        <v>1578</v>
      </c>
      <c r="G210" s="8">
        <v>1</v>
      </c>
      <c r="H210">
        <v>913</v>
      </c>
      <c r="I210" s="1" t="s">
        <v>2084</v>
      </c>
    </row>
    <row r="211" spans="2:9" ht="72" customHeight="1">
      <c r="B211" t="s">
        <v>1603</v>
      </c>
      <c r="C211" s="1">
        <v>9236</v>
      </c>
      <c r="D211" s="14" t="s">
        <v>558</v>
      </c>
      <c r="E211" t="s">
        <v>1581</v>
      </c>
      <c r="F211" t="s">
        <v>1578</v>
      </c>
      <c r="G211" s="8">
        <v>1</v>
      </c>
      <c r="H211">
        <v>913</v>
      </c>
      <c r="I211" s="1" t="s">
        <v>2084</v>
      </c>
    </row>
    <row r="212" spans="2:9" ht="72" customHeight="1">
      <c r="B212" t="s">
        <v>1603</v>
      </c>
      <c r="C212" s="1">
        <v>9237</v>
      </c>
      <c r="D212" s="14" t="s">
        <v>559</v>
      </c>
      <c r="E212" t="s">
        <v>1581</v>
      </c>
      <c r="F212" t="s">
        <v>1578</v>
      </c>
      <c r="G212" s="8">
        <v>1</v>
      </c>
      <c r="H212">
        <v>913</v>
      </c>
      <c r="I212" s="1" t="s">
        <v>2084</v>
      </c>
    </row>
    <row r="213" spans="2:9" ht="72" customHeight="1">
      <c r="B213" t="s">
        <v>1603</v>
      </c>
      <c r="C213" s="1">
        <v>9238</v>
      </c>
      <c r="D213" s="14" t="s">
        <v>560</v>
      </c>
      <c r="E213" t="s">
        <v>1581</v>
      </c>
      <c r="F213" t="s">
        <v>1578</v>
      </c>
      <c r="G213" s="8">
        <v>1</v>
      </c>
      <c r="H213">
        <v>913</v>
      </c>
      <c r="I213" s="1" t="s">
        <v>2084</v>
      </c>
    </row>
    <row r="214" spans="2:9" ht="72" customHeight="1">
      <c r="B214" t="s">
        <v>1603</v>
      </c>
      <c r="C214" s="1">
        <v>9239</v>
      </c>
      <c r="D214" s="14" t="s">
        <v>561</v>
      </c>
      <c r="E214" t="s">
        <v>1581</v>
      </c>
      <c r="F214" t="s">
        <v>1578</v>
      </c>
      <c r="G214" s="8">
        <v>1</v>
      </c>
      <c r="H214">
        <v>913</v>
      </c>
      <c r="I214" s="1" t="s">
        <v>2084</v>
      </c>
    </row>
    <row r="215" spans="2:9" ht="72" customHeight="1">
      <c r="B215" t="s">
        <v>1603</v>
      </c>
      <c r="C215" s="1">
        <v>9241</v>
      </c>
      <c r="D215" s="14" t="s">
        <v>562</v>
      </c>
      <c r="E215" t="s">
        <v>1581</v>
      </c>
      <c r="F215" t="s">
        <v>1578</v>
      </c>
      <c r="G215" s="8">
        <v>1</v>
      </c>
      <c r="H215">
        <v>913</v>
      </c>
      <c r="I215" s="1" t="s">
        <v>2084</v>
      </c>
    </row>
    <row r="216" spans="2:9" ht="72" customHeight="1">
      <c r="B216" t="s">
        <v>1603</v>
      </c>
      <c r="C216" s="1">
        <v>9242</v>
      </c>
      <c r="D216" s="14" t="s">
        <v>563</v>
      </c>
      <c r="E216" t="s">
        <v>1581</v>
      </c>
      <c r="F216" t="s">
        <v>1578</v>
      </c>
      <c r="G216" s="8">
        <v>1</v>
      </c>
      <c r="H216">
        <v>913</v>
      </c>
      <c r="I216" s="1" t="s">
        <v>2084</v>
      </c>
    </row>
    <row r="217" spans="2:9" ht="72" customHeight="1">
      <c r="B217" t="s">
        <v>1603</v>
      </c>
      <c r="C217" s="1">
        <v>9243</v>
      </c>
      <c r="D217" s="14" t="s">
        <v>564</v>
      </c>
      <c r="E217" t="s">
        <v>1581</v>
      </c>
      <c r="F217" t="s">
        <v>1578</v>
      </c>
      <c r="G217" s="8">
        <v>1</v>
      </c>
      <c r="H217">
        <v>913</v>
      </c>
      <c r="I217" s="1" t="s">
        <v>2084</v>
      </c>
    </row>
    <row r="218" spans="2:9" ht="72" customHeight="1">
      <c r="B218" t="s">
        <v>1603</v>
      </c>
      <c r="C218" s="1">
        <v>9244</v>
      </c>
      <c r="D218" s="14" t="s">
        <v>565</v>
      </c>
      <c r="E218" t="s">
        <v>1581</v>
      </c>
      <c r="F218" t="s">
        <v>1578</v>
      </c>
      <c r="G218" s="8">
        <v>1</v>
      </c>
      <c r="H218">
        <v>913</v>
      </c>
      <c r="I218" s="1" t="s">
        <v>2084</v>
      </c>
    </row>
    <row r="219" spans="2:9" ht="72" customHeight="1">
      <c r="B219" t="s">
        <v>1603</v>
      </c>
      <c r="C219" s="1">
        <v>10506</v>
      </c>
      <c r="D219" s="14" t="s">
        <v>566</v>
      </c>
      <c r="E219" t="s">
        <v>1581</v>
      </c>
      <c r="F219" t="s">
        <v>1578</v>
      </c>
      <c r="G219" s="8">
        <v>1</v>
      </c>
      <c r="H219">
        <v>913</v>
      </c>
      <c r="I219" s="1" t="s">
        <v>2084</v>
      </c>
    </row>
    <row r="220" spans="2:9" ht="72" customHeight="1">
      <c r="B220" t="s">
        <v>1603</v>
      </c>
      <c r="C220" s="1">
        <v>10507</v>
      </c>
      <c r="D220" s="14" t="s">
        <v>567</v>
      </c>
      <c r="E220" t="s">
        <v>1581</v>
      </c>
      <c r="F220" t="s">
        <v>1578</v>
      </c>
      <c r="G220" s="8">
        <v>1</v>
      </c>
      <c r="H220">
        <v>913</v>
      </c>
      <c r="I220" s="1" t="s">
        <v>2084</v>
      </c>
    </row>
    <row r="221" spans="2:9" ht="72" customHeight="1">
      <c r="B221" t="s">
        <v>1605</v>
      </c>
      <c r="C221" s="1">
        <v>5202</v>
      </c>
      <c r="D221" s="14" t="s">
        <v>574</v>
      </c>
      <c r="E221" t="s">
        <v>1584</v>
      </c>
      <c r="F221" t="s">
        <v>1569</v>
      </c>
      <c r="G221" s="8">
        <v>0.75</v>
      </c>
      <c r="I221" s="1">
        <v>6</v>
      </c>
    </row>
    <row r="222" spans="2:9" ht="72" customHeight="1">
      <c r="B222" t="s">
        <v>1605</v>
      </c>
      <c r="C222" s="1">
        <v>5204</v>
      </c>
      <c r="D222" s="14" t="s">
        <v>575</v>
      </c>
      <c r="E222" t="s">
        <v>1584</v>
      </c>
      <c r="F222" t="s">
        <v>1569</v>
      </c>
      <c r="G222" s="8">
        <v>0.75</v>
      </c>
      <c r="I222" s="1">
        <v>6</v>
      </c>
    </row>
    <row r="223" spans="2:9" ht="72" customHeight="1">
      <c r="B223" t="s">
        <v>1605</v>
      </c>
      <c r="C223" s="1">
        <v>5205</v>
      </c>
      <c r="D223" s="14" t="s">
        <v>576</v>
      </c>
      <c r="E223" t="s">
        <v>1584</v>
      </c>
      <c r="F223" t="s">
        <v>1569</v>
      </c>
      <c r="G223" s="8">
        <v>0.75</v>
      </c>
      <c r="I223" s="1">
        <v>6</v>
      </c>
    </row>
    <row r="224" spans="2:9" ht="72" customHeight="1">
      <c r="B224" t="s">
        <v>1495</v>
      </c>
      <c r="C224" s="1">
        <v>11149</v>
      </c>
      <c r="D224" s="14" t="s">
        <v>1923</v>
      </c>
      <c r="E224" t="s">
        <v>1584</v>
      </c>
      <c r="F224" t="s">
        <v>1569</v>
      </c>
      <c r="G224" s="8">
        <v>1</v>
      </c>
      <c r="H224">
        <v>730</v>
      </c>
      <c r="I224" s="1" t="s">
        <v>2084</v>
      </c>
    </row>
    <row r="225" spans="2:9" ht="72" customHeight="1">
      <c r="B225" t="s">
        <v>1495</v>
      </c>
      <c r="C225" s="1">
        <v>11150</v>
      </c>
      <c r="D225" s="14" t="s">
        <v>1924</v>
      </c>
      <c r="E225" t="s">
        <v>1584</v>
      </c>
      <c r="F225" t="s">
        <v>1569</v>
      </c>
      <c r="G225" s="8">
        <v>1</v>
      </c>
      <c r="H225">
        <v>730</v>
      </c>
      <c r="I225" s="1" t="s">
        <v>2084</v>
      </c>
    </row>
    <row r="226" spans="2:9" ht="72" customHeight="1">
      <c r="B226" t="s">
        <v>1495</v>
      </c>
      <c r="C226" s="1">
        <v>11151</v>
      </c>
      <c r="D226" s="14" t="s">
        <v>1925</v>
      </c>
      <c r="E226" t="s">
        <v>1584</v>
      </c>
      <c r="F226" t="s">
        <v>1569</v>
      </c>
      <c r="G226" s="8">
        <v>1</v>
      </c>
      <c r="H226">
        <v>730</v>
      </c>
      <c r="I226" s="1" t="s">
        <v>2084</v>
      </c>
    </row>
    <row r="227" spans="2:9" ht="72" customHeight="1">
      <c r="B227" t="s">
        <v>1495</v>
      </c>
      <c r="C227" s="1">
        <v>11152</v>
      </c>
      <c r="D227" s="14" t="s">
        <v>1926</v>
      </c>
      <c r="E227" t="s">
        <v>1584</v>
      </c>
      <c r="F227" t="s">
        <v>1569</v>
      </c>
      <c r="G227" s="8">
        <v>1</v>
      </c>
      <c r="H227">
        <v>730</v>
      </c>
      <c r="I227" s="1" t="s">
        <v>2084</v>
      </c>
    </row>
    <row r="228" spans="2:9" ht="72" customHeight="1">
      <c r="B228" t="s">
        <v>1495</v>
      </c>
      <c r="C228" s="1">
        <v>11315</v>
      </c>
      <c r="D228" s="14" t="s">
        <v>1927</v>
      </c>
      <c r="E228" t="s">
        <v>1584</v>
      </c>
      <c r="F228" t="s">
        <v>1569</v>
      </c>
      <c r="G228" s="8">
        <v>1</v>
      </c>
      <c r="H228">
        <v>730</v>
      </c>
      <c r="I228" s="1" t="s">
        <v>2084</v>
      </c>
    </row>
    <row r="229" spans="2:9" ht="72" customHeight="1">
      <c r="B229" t="s">
        <v>1495</v>
      </c>
      <c r="C229" s="1">
        <v>11316</v>
      </c>
      <c r="D229" s="14" t="s">
        <v>1928</v>
      </c>
      <c r="E229" t="s">
        <v>1584</v>
      </c>
      <c r="F229" t="s">
        <v>1569</v>
      </c>
      <c r="G229" s="8">
        <v>1</v>
      </c>
      <c r="H229">
        <v>730</v>
      </c>
      <c r="I229" s="1" t="s">
        <v>2084</v>
      </c>
    </row>
    <row r="230" spans="2:9" ht="72" customHeight="1">
      <c r="B230" t="s">
        <v>1495</v>
      </c>
      <c r="C230" s="1">
        <v>11317</v>
      </c>
      <c r="D230" s="14" t="s">
        <v>1929</v>
      </c>
      <c r="E230" t="s">
        <v>1584</v>
      </c>
      <c r="F230" t="s">
        <v>1569</v>
      </c>
      <c r="G230" s="8">
        <v>5.2000000000000005E-2</v>
      </c>
      <c r="H230">
        <v>730</v>
      </c>
      <c r="I230" s="1" t="s">
        <v>2083</v>
      </c>
    </row>
    <row r="231" spans="2:9" ht="72" customHeight="1">
      <c r="B231" t="s">
        <v>1495</v>
      </c>
      <c r="C231" s="1">
        <v>11318</v>
      </c>
      <c r="D231" s="14" t="s">
        <v>1930</v>
      </c>
      <c r="E231" t="s">
        <v>1584</v>
      </c>
      <c r="F231" t="s">
        <v>1569</v>
      </c>
      <c r="G231" s="8">
        <v>5.1999999999999998E-2</v>
      </c>
      <c r="H231">
        <v>730</v>
      </c>
      <c r="I231" s="1" t="s">
        <v>2083</v>
      </c>
    </row>
    <row r="232" spans="2:9" ht="72" customHeight="1">
      <c r="B232" t="s">
        <v>1495</v>
      </c>
      <c r="C232" s="1">
        <v>11319</v>
      </c>
      <c r="D232" s="14" t="s">
        <v>1931</v>
      </c>
      <c r="E232" t="s">
        <v>1584</v>
      </c>
      <c r="F232" t="s">
        <v>1569</v>
      </c>
      <c r="G232" s="8">
        <v>5.2000000000000005E-2</v>
      </c>
      <c r="H232">
        <v>730</v>
      </c>
      <c r="I232" s="1" t="s">
        <v>2083</v>
      </c>
    </row>
    <row r="233" spans="2:9" ht="72" customHeight="1">
      <c r="B233" t="s">
        <v>1495</v>
      </c>
      <c r="C233" s="1">
        <v>11320</v>
      </c>
      <c r="D233" s="14" t="s">
        <v>1932</v>
      </c>
      <c r="E233" t="s">
        <v>1584</v>
      </c>
      <c r="F233" t="s">
        <v>1569</v>
      </c>
      <c r="G233" s="8">
        <v>5.2000000000000005E-2</v>
      </c>
      <c r="H233">
        <v>730</v>
      </c>
      <c r="I233" s="1" t="s">
        <v>2083</v>
      </c>
    </row>
    <row r="234" spans="2:9" ht="72" customHeight="1">
      <c r="B234" t="s">
        <v>1495</v>
      </c>
      <c r="C234" s="1">
        <v>11321</v>
      </c>
      <c r="D234" s="14" t="s">
        <v>585</v>
      </c>
      <c r="E234" t="s">
        <v>1584</v>
      </c>
      <c r="F234" t="s">
        <v>1569</v>
      </c>
      <c r="G234" s="8">
        <v>0.25</v>
      </c>
      <c r="H234">
        <v>730</v>
      </c>
      <c r="I234" s="1" t="s">
        <v>2093</v>
      </c>
    </row>
    <row r="235" spans="2:9" ht="72" customHeight="1">
      <c r="B235" t="s">
        <v>1495</v>
      </c>
      <c r="C235" s="1">
        <v>11322</v>
      </c>
      <c r="D235" s="14" t="s">
        <v>1933</v>
      </c>
      <c r="E235" t="s">
        <v>1584</v>
      </c>
      <c r="F235" t="s">
        <v>1569</v>
      </c>
      <c r="G235" s="8">
        <v>9.9999999999999992E-2</v>
      </c>
      <c r="H235">
        <v>730</v>
      </c>
      <c r="I235" s="1" t="s">
        <v>2084</v>
      </c>
    </row>
    <row r="236" spans="2:9" ht="72" customHeight="1">
      <c r="B236" t="s">
        <v>1495</v>
      </c>
      <c r="C236" s="1">
        <v>11323</v>
      </c>
      <c r="D236" s="14" t="s">
        <v>1934</v>
      </c>
      <c r="E236" t="s">
        <v>1584</v>
      </c>
      <c r="F236" t="s">
        <v>1569</v>
      </c>
      <c r="G236" s="8">
        <v>0.1</v>
      </c>
      <c r="H236">
        <v>730</v>
      </c>
      <c r="I236" s="1" t="s">
        <v>2084</v>
      </c>
    </row>
    <row r="237" spans="2:9" ht="72" customHeight="1">
      <c r="B237" t="s">
        <v>1495</v>
      </c>
      <c r="C237" s="1">
        <v>11324</v>
      </c>
      <c r="D237" s="14" t="s">
        <v>1935</v>
      </c>
      <c r="E237" t="s">
        <v>1584</v>
      </c>
      <c r="F237" t="s">
        <v>1569</v>
      </c>
      <c r="G237" s="8">
        <v>0.1</v>
      </c>
      <c r="H237">
        <v>730</v>
      </c>
      <c r="I237" s="1" t="s">
        <v>2084</v>
      </c>
    </row>
    <row r="238" spans="2:9" ht="72" customHeight="1">
      <c r="B238" t="s">
        <v>1495</v>
      </c>
      <c r="C238" s="1">
        <v>11325</v>
      </c>
      <c r="D238" s="14" t="s">
        <v>1936</v>
      </c>
      <c r="E238" t="s">
        <v>1584</v>
      </c>
      <c r="F238" t="s">
        <v>1569</v>
      </c>
      <c r="G238" s="8">
        <v>9.9999999999999992E-2</v>
      </c>
      <c r="H238">
        <v>730</v>
      </c>
      <c r="I238" s="1" t="s">
        <v>2084</v>
      </c>
    </row>
    <row r="239" spans="2:9" ht="72" customHeight="1">
      <c r="B239" t="s">
        <v>1495</v>
      </c>
      <c r="C239" s="1">
        <v>11326</v>
      </c>
      <c r="D239" s="14" t="s">
        <v>1937</v>
      </c>
      <c r="E239" t="s">
        <v>1584</v>
      </c>
      <c r="F239" t="s">
        <v>1569</v>
      </c>
      <c r="G239" s="8">
        <v>1</v>
      </c>
      <c r="H239">
        <v>730</v>
      </c>
      <c r="I239" s="1" t="s">
        <v>2084</v>
      </c>
    </row>
    <row r="240" spans="2:9" ht="72" customHeight="1">
      <c r="B240" t="s">
        <v>1495</v>
      </c>
      <c r="C240" s="1">
        <v>11327</v>
      </c>
      <c r="D240" s="14" t="s">
        <v>1938</v>
      </c>
      <c r="E240" t="s">
        <v>1584</v>
      </c>
      <c r="F240" t="s">
        <v>1569</v>
      </c>
      <c r="G240" s="8">
        <v>1</v>
      </c>
      <c r="H240">
        <v>730</v>
      </c>
      <c r="I240" s="1" t="s">
        <v>2084</v>
      </c>
    </row>
    <row r="241" spans="1:10" ht="72" customHeight="1">
      <c r="B241" t="s">
        <v>1495</v>
      </c>
      <c r="C241" s="1">
        <v>11691</v>
      </c>
      <c r="D241" s="14" t="s">
        <v>1939</v>
      </c>
      <c r="E241" t="s">
        <v>1584</v>
      </c>
      <c r="F241" t="s">
        <v>1569</v>
      </c>
      <c r="G241" s="8">
        <v>5.1999999999999991E-2</v>
      </c>
      <c r="H241">
        <v>730</v>
      </c>
      <c r="I241" s="1" t="s">
        <v>2083</v>
      </c>
    </row>
    <row r="242" spans="1:10" ht="72" customHeight="1">
      <c r="B242" t="s">
        <v>1495</v>
      </c>
      <c r="C242" s="1">
        <v>12107</v>
      </c>
      <c r="D242" s="14" t="s">
        <v>1940</v>
      </c>
      <c r="E242" t="s">
        <v>1584</v>
      </c>
      <c r="F242" t="s">
        <v>1569</v>
      </c>
      <c r="G242" s="8">
        <v>0.5</v>
      </c>
      <c r="H242">
        <v>730</v>
      </c>
      <c r="I242" s="1" t="s">
        <v>2083</v>
      </c>
    </row>
    <row r="243" spans="1:10" ht="72" customHeight="1">
      <c r="B243" t="s">
        <v>1495</v>
      </c>
      <c r="C243" s="1">
        <v>12114</v>
      </c>
      <c r="D243" s="14" t="s">
        <v>1941</v>
      </c>
      <c r="E243" t="s">
        <v>1584</v>
      </c>
      <c r="F243" t="s">
        <v>1569</v>
      </c>
      <c r="G243" s="8">
        <v>0.5</v>
      </c>
      <c r="H243">
        <v>730</v>
      </c>
      <c r="I243" s="1" t="s">
        <v>2083</v>
      </c>
    </row>
    <row r="244" spans="1:10" ht="72" customHeight="1">
      <c r="A244" s="33"/>
      <c r="B244" s="33" t="s">
        <v>1495</v>
      </c>
      <c r="C244" s="45">
        <v>10572</v>
      </c>
      <c r="D244" s="46" t="s">
        <v>2343</v>
      </c>
      <c r="E244" s="33" t="s">
        <v>1584</v>
      </c>
      <c r="F244" s="33" t="s">
        <v>1569</v>
      </c>
      <c r="G244" s="34">
        <v>0.25</v>
      </c>
      <c r="H244" s="33"/>
      <c r="I244" s="35"/>
      <c r="J244" s="36"/>
    </row>
    <row r="245" spans="1:10" ht="72" customHeight="1">
      <c r="A245" s="33"/>
      <c r="B245" s="33" t="s">
        <v>1495</v>
      </c>
      <c r="C245" s="45">
        <v>10573</v>
      </c>
      <c r="D245" s="46" t="s">
        <v>2344</v>
      </c>
      <c r="E245" s="33" t="s">
        <v>1584</v>
      </c>
      <c r="F245" s="33" t="s">
        <v>1569</v>
      </c>
      <c r="G245" s="34">
        <v>1</v>
      </c>
      <c r="H245" s="33"/>
      <c r="I245" s="35"/>
      <c r="J245" s="36"/>
    </row>
    <row r="246" spans="1:10" ht="72" customHeight="1">
      <c r="A246" s="33"/>
      <c r="B246" t="s">
        <v>1495</v>
      </c>
      <c r="C246" s="39">
        <v>10574</v>
      </c>
      <c r="D246" s="40" t="s">
        <v>2345</v>
      </c>
      <c r="E246" s="41" t="s">
        <v>1584</v>
      </c>
      <c r="F246" s="41" t="s">
        <v>1569</v>
      </c>
      <c r="G246" s="42">
        <v>0.7</v>
      </c>
      <c r="H246" s="41"/>
      <c r="I246" s="43"/>
      <c r="J246" s="44"/>
    </row>
    <row r="247" spans="1:10" ht="72" customHeight="1">
      <c r="B247" t="s">
        <v>1040</v>
      </c>
      <c r="C247" s="1">
        <v>520</v>
      </c>
      <c r="D247" s="14" t="s">
        <v>4</v>
      </c>
      <c r="E247" t="s">
        <v>1613</v>
      </c>
      <c r="F247" t="s">
        <v>1614</v>
      </c>
      <c r="G247" s="8">
        <v>0.25</v>
      </c>
      <c r="H247">
        <v>260</v>
      </c>
      <c r="I247" s="1" t="s">
        <v>2083</v>
      </c>
    </row>
    <row r="248" spans="1:10" ht="72" customHeight="1">
      <c r="B248" t="s">
        <v>1040</v>
      </c>
      <c r="C248" s="1">
        <v>22</v>
      </c>
      <c r="D248" s="14" t="s">
        <v>5</v>
      </c>
      <c r="E248" t="s">
        <v>1613</v>
      </c>
      <c r="F248" t="s">
        <v>1614</v>
      </c>
      <c r="G248" s="8">
        <v>0.1</v>
      </c>
      <c r="H248">
        <v>180</v>
      </c>
      <c r="I248" s="1" t="s">
        <v>2101</v>
      </c>
    </row>
    <row r="249" spans="1:10" ht="72" customHeight="1">
      <c r="B249" t="s">
        <v>1617</v>
      </c>
      <c r="C249" s="1">
        <v>1133</v>
      </c>
      <c r="D249" s="14" t="s">
        <v>179</v>
      </c>
      <c r="E249" t="s">
        <v>1584</v>
      </c>
      <c r="F249" t="s">
        <v>1569</v>
      </c>
      <c r="G249" s="8">
        <v>0.75</v>
      </c>
      <c r="I249" s="1">
        <v>6</v>
      </c>
    </row>
    <row r="250" spans="1:10" ht="72" customHeight="1">
      <c r="B250" t="s">
        <v>1617</v>
      </c>
      <c r="C250" s="1">
        <v>1185</v>
      </c>
      <c r="D250" s="14" t="s">
        <v>180</v>
      </c>
      <c r="E250" t="s">
        <v>1584</v>
      </c>
      <c r="F250" t="s">
        <v>1569</v>
      </c>
      <c r="G250" s="8">
        <v>0.75</v>
      </c>
      <c r="I250" s="1">
        <v>6</v>
      </c>
    </row>
    <row r="251" spans="1:10" ht="72" customHeight="1">
      <c r="B251" t="s">
        <v>1617</v>
      </c>
      <c r="C251" s="1">
        <v>1186</v>
      </c>
      <c r="D251" s="14" t="s">
        <v>181</v>
      </c>
      <c r="E251" t="s">
        <v>1584</v>
      </c>
      <c r="F251" t="s">
        <v>1569</v>
      </c>
      <c r="G251" s="8">
        <v>0.75</v>
      </c>
      <c r="I251" s="1">
        <v>6</v>
      </c>
    </row>
    <row r="252" spans="1:10" ht="72" customHeight="1">
      <c r="B252" t="s">
        <v>1617</v>
      </c>
      <c r="C252" s="1">
        <v>1692</v>
      </c>
      <c r="D252" s="14" t="s">
        <v>182</v>
      </c>
      <c r="E252" t="s">
        <v>1584</v>
      </c>
      <c r="F252" t="s">
        <v>1569</v>
      </c>
      <c r="G252" s="8">
        <v>0.75</v>
      </c>
      <c r="I252" s="1">
        <v>6</v>
      </c>
    </row>
    <row r="253" spans="1:10" ht="72" customHeight="1">
      <c r="B253" t="s">
        <v>1617</v>
      </c>
      <c r="C253" s="1">
        <v>3590</v>
      </c>
      <c r="D253" s="14" t="s">
        <v>183</v>
      </c>
      <c r="E253" t="s">
        <v>1584</v>
      </c>
      <c r="F253" t="s">
        <v>1569</v>
      </c>
      <c r="G253" s="8">
        <v>0.75</v>
      </c>
      <c r="I253" s="1">
        <v>6</v>
      </c>
    </row>
    <row r="254" spans="1:10" ht="72" customHeight="1">
      <c r="B254" t="s">
        <v>1617</v>
      </c>
      <c r="C254" s="1">
        <v>10581</v>
      </c>
      <c r="D254" s="14" t="s">
        <v>415</v>
      </c>
      <c r="E254" t="s">
        <v>1584</v>
      </c>
      <c r="F254" t="s">
        <v>1569</v>
      </c>
      <c r="G254" s="8">
        <v>1.5</v>
      </c>
      <c r="I254" s="1">
        <v>1</v>
      </c>
    </row>
    <row r="255" spans="1:10" ht="72" customHeight="1">
      <c r="B255" t="s">
        <v>1617</v>
      </c>
      <c r="C255" s="1">
        <v>12387</v>
      </c>
      <c r="D255" s="14" t="s">
        <v>915</v>
      </c>
      <c r="E255" t="s">
        <v>1584</v>
      </c>
      <c r="F255" t="s">
        <v>1569</v>
      </c>
      <c r="G255" s="8">
        <v>0.75</v>
      </c>
      <c r="I255" s="1">
        <v>6</v>
      </c>
    </row>
    <row r="256" spans="1:10" ht="72" customHeight="1">
      <c r="B256" t="s">
        <v>1629</v>
      </c>
      <c r="C256" s="1">
        <v>12209</v>
      </c>
      <c r="D256" s="14" t="s">
        <v>813</v>
      </c>
      <c r="E256" t="s">
        <v>1595</v>
      </c>
      <c r="F256" t="s">
        <v>1578</v>
      </c>
      <c r="G256" s="8">
        <v>1.6</v>
      </c>
      <c r="H256">
        <v>730</v>
      </c>
      <c r="I256" s="1" t="s">
        <v>2100</v>
      </c>
    </row>
    <row r="257" spans="2:9" ht="72" customHeight="1">
      <c r="B257" t="s">
        <v>1629</v>
      </c>
      <c r="C257" s="1">
        <v>12212</v>
      </c>
      <c r="D257" s="14" t="s">
        <v>814</v>
      </c>
      <c r="E257" t="s">
        <v>1595</v>
      </c>
      <c r="F257" t="s">
        <v>1578</v>
      </c>
      <c r="G257" s="8">
        <v>1.5999999999999999</v>
      </c>
      <c r="H257">
        <v>730</v>
      </c>
      <c r="I257" s="1" t="s">
        <v>2100</v>
      </c>
    </row>
    <row r="258" spans="2:9" ht="72" customHeight="1">
      <c r="B258" t="s">
        <v>1633</v>
      </c>
      <c r="C258" s="1">
        <v>6151</v>
      </c>
      <c r="D258" s="14" t="s">
        <v>1943</v>
      </c>
      <c r="E258" t="s">
        <v>1581</v>
      </c>
      <c r="F258" t="s">
        <v>1569</v>
      </c>
      <c r="G258" s="8">
        <v>2.5</v>
      </c>
      <c r="H258">
        <v>999</v>
      </c>
      <c r="I258" s="1" t="s">
        <v>2084</v>
      </c>
    </row>
    <row r="259" spans="2:9" ht="72" customHeight="1">
      <c r="B259" t="s">
        <v>1633</v>
      </c>
      <c r="C259" s="1">
        <v>12245</v>
      </c>
      <c r="D259" s="14" t="s">
        <v>1942</v>
      </c>
      <c r="E259" t="s">
        <v>1581</v>
      </c>
      <c r="F259" t="s">
        <v>1569</v>
      </c>
      <c r="G259" s="8">
        <v>2.5</v>
      </c>
      <c r="H259">
        <v>999</v>
      </c>
      <c r="I259" s="1" t="s">
        <v>2084</v>
      </c>
    </row>
    <row r="260" spans="2:9" ht="72" customHeight="1">
      <c r="B260" t="s">
        <v>1429</v>
      </c>
      <c r="C260" s="1" t="s">
        <v>1430</v>
      </c>
      <c r="D260" s="14" t="s">
        <v>1431</v>
      </c>
      <c r="E260" t="s">
        <v>1589</v>
      </c>
      <c r="F260" t="s">
        <v>1569</v>
      </c>
      <c r="G260" s="8">
        <v>9.9999999999999908E-2</v>
      </c>
      <c r="H260">
        <v>365</v>
      </c>
      <c r="I260" s="1" t="s">
        <v>2102</v>
      </c>
    </row>
    <row r="261" spans="2:9" ht="72" customHeight="1">
      <c r="B261" t="s">
        <v>1429</v>
      </c>
      <c r="C261" s="1" t="s">
        <v>1432</v>
      </c>
      <c r="D261" s="14" t="s">
        <v>1433</v>
      </c>
      <c r="E261" t="s">
        <v>1589</v>
      </c>
      <c r="F261" t="s">
        <v>1569</v>
      </c>
      <c r="G261" s="8">
        <v>9.9999999999999936E-2</v>
      </c>
      <c r="H261">
        <v>365</v>
      </c>
      <c r="I261" s="1" t="s">
        <v>2102</v>
      </c>
    </row>
    <row r="262" spans="2:9" ht="72" customHeight="1">
      <c r="B262" t="s">
        <v>1429</v>
      </c>
      <c r="C262" s="1" t="s">
        <v>1434</v>
      </c>
      <c r="D262" s="14" t="s">
        <v>1435</v>
      </c>
      <c r="E262" t="s">
        <v>1589</v>
      </c>
      <c r="F262" t="s">
        <v>1569</v>
      </c>
      <c r="G262" s="8">
        <v>9.9999999999999964E-2</v>
      </c>
      <c r="H262">
        <v>365</v>
      </c>
      <c r="I262" s="1" t="s">
        <v>2102</v>
      </c>
    </row>
    <row r="263" spans="2:9" ht="72" customHeight="1">
      <c r="B263" t="s">
        <v>1449</v>
      </c>
      <c r="C263" s="1" t="s">
        <v>1454</v>
      </c>
      <c r="D263" s="14" t="s">
        <v>1455</v>
      </c>
      <c r="E263" t="s">
        <v>1589</v>
      </c>
      <c r="F263" t="s">
        <v>1569</v>
      </c>
      <c r="G263" s="8">
        <v>8.4999999999999951E-2</v>
      </c>
      <c r="H263">
        <v>180</v>
      </c>
      <c r="I263" s="1" t="s">
        <v>2091</v>
      </c>
    </row>
    <row r="264" spans="2:9" ht="72" customHeight="1">
      <c r="B264" t="s">
        <v>1449</v>
      </c>
      <c r="C264" s="1" t="s">
        <v>1456</v>
      </c>
      <c r="D264" s="14" t="s">
        <v>1457</v>
      </c>
      <c r="E264" t="s">
        <v>1589</v>
      </c>
      <c r="F264" t="s">
        <v>1569</v>
      </c>
      <c r="G264" s="8">
        <v>8.5000000000000034E-2</v>
      </c>
      <c r="H264">
        <v>180</v>
      </c>
      <c r="I264" s="1" t="s">
        <v>2091</v>
      </c>
    </row>
    <row r="265" spans="2:9" ht="72" customHeight="1">
      <c r="B265" t="s">
        <v>1449</v>
      </c>
      <c r="C265" s="1" t="s">
        <v>1458</v>
      </c>
      <c r="D265" s="14" t="s">
        <v>1459</v>
      </c>
      <c r="E265" t="s">
        <v>1589</v>
      </c>
      <c r="F265" t="s">
        <v>1569</v>
      </c>
      <c r="G265" s="8">
        <v>8.4999999999999895E-2</v>
      </c>
      <c r="H265">
        <v>180</v>
      </c>
      <c r="I265" s="1" t="s">
        <v>2091</v>
      </c>
    </row>
    <row r="266" spans="2:9" ht="72" customHeight="1">
      <c r="B266" t="s">
        <v>1449</v>
      </c>
      <c r="C266" s="1" t="s">
        <v>1460</v>
      </c>
      <c r="D266" s="14" t="s">
        <v>1461</v>
      </c>
      <c r="E266" t="s">
        <v>1589</v>
      </c>
      <c r="F266" t="s">
        <v>1569</v>
      </c>
      <c r="G266" s="8">
        <v>8.5000000000000325E-2</v>
      </c>
      <c r="H266">
        <v>180</v>
      </c>
      <c r="I266" s="1" t="s">
        <v>2091</v>
      </c>
    </row>
    <row r="267" spans="2:9" ht="72" customHeight="1">
      <c r="B267" t="s">
        <v>1449</v>
      </c>
      <c r="C267" s="1" t="s">
        <v>1462</v>
      </c>
      <c r="D267" s="14" t="s">
        <v>1463</v>
      </c>
      <c r="E267" t="s">
        <v>1589</v>
      </c>
      <c r="F267" t="s">
        <v>1569</v>
      </c>
      <c r="G267" s="8">
        <v>0.15</v>
      </c>
      <c r="H267">
        <v>180</v>
      </c>
      <c r="I267" s="1" t="s">
        <v>2103</v>
      </c>
    </row>
    <row r="268" spans="2:9" ht="72" customHeight="1">
      <c r="B268" t="s">
        <v>1449</v>
      </c>
      <c r="C268" s="1" t="s">
        <v>1464</v>
      </c>
      <c r="D268" s="14" t="s">
        <v>1465</v>
      </c>
      <c r="E268" t="s">
        <v>1589</v>
      </c>
      <c r="F268" t="s">
        <v>1569</v>
      </c>
      <c r="G268" s="8">
        <v>0.15</v>
      </c>
      <c r="H268">
        <v>180</v>
      </c>
      <c r="I268" s="1" t="s">
        <v>2103</v>
      </c>
    </row>
    <row r="269" spans="2:9" ht="72" customHeight="1">
      <c r="B269" t="s">
        <v>1449</v>
      </c>
      <c r="C269" s="1" t="s">
        <v>1466</v>
      </c>
      <c r="D269" s="14" t="s">
        <v>1467</v>
      </c>
      <c r="E269" t="s">
        <v>1589</v>
      </c>
      <c r="F269" t="s">
        <v>1569</v>
      </c>
      <c r="G269" s="8">
        <v>0.14999999999999955</v>
      </c>
      <c r="H269">
        <v>180</v>
      </c>
      <c r="I269" s="1" t="s">
        <v>2103</v>
      </c>
    </row>
    <row r="270" spans="2:9" ht="72" customHeight="1">
      <c r="B270" t="s">
        <v>1449</v>
      </c>
      <c r="C270" s="1" t="s">
        <v>1468</v>
      </c>
      <c r="D270" s="14" t="s">
        <v>1469</v>
      </c>
      <c r="E270" t="s">
        <v>1589</v>
      </c>
      <c r="F270" t="s">
        <v>1569</v>
      </c>
      <c r="G270" s="8">
        <v>0.14999999999999969</v>
      </c>
      <c r="H270">
        <v>180</v>
      </c>
      <c r="I270" s="1" t="s">
        <v>2103</v>
      </c>
    </row>
    <row r="271" spans="2:9" ht="72" customHeight="1">
      <c r="B271" t="s">
        <v>1449</v>
      </c>
      <c r="C271" s="1" t="s">
        <v>1470</v>
      </c>
      <c r="D271" s="14" t="s">
        <v>1471</v>
      </c>
      <c r="E271" t="s">
        <v>1589</v>
      </c>
      <c r="F271" t="s">
        <v>1569</v>
      </c>
      <c r="G271" s="8">
        <v>0.1499999999999998</v>
      </c>
      <c r="H271">
        <v>180</v>
      </c>
      <c r="I271" s="1" t="s">
        <v>2103</v>
      </c>
    </row>
    <row r="272" spans="2:9" ht="72" customHeight="1">
      <c r="B272" t="s">
        <v>1449</v>
      </c>
      <c r="C272" s="1" t="s">
        <v>1472</v>
      </c>
      <c r="D272" s="14" t="s">
        <v>1473</v>
      </c>
      <c r="E272" t="s">
        <v>1589</v>
      </c>
      <c r="F272" t="s">
        <v>1569</v>
      </c>
      <c r="G272" s="8">
        <v>0.14999999999999972</v>
      </c>
      <c r="H272">
        <v>180</v>
      </c>
      <c r="I272" s="1" t="s">
        <v>2103</v>
      </c>
    </row>
    <row r="273" spans="2:10" ht="72" customHeight="1">
      <c r="B273" t="s">
        <v>1160</v>
      </c>
      <c r="C273" s="1">
        <v>9708</v>
      </c>
      <c r="D273" s="14" t="s">
        <v>375</v>
      </c>
      <c r="E273" t="s">
        <v>1565</v>
      </c>
      <c r="F273" t="s">
        <v>1562</v>
      </c>
      <c r="G273" s="8">
        <v>0.2</v>
      </c>
      <c r="H273">
        <v>21</v>
      </c>
      <c r="I273" s="1" t="s">
        <v>2084</v>
      </c>
    </row>
    <row r="274" spans="2:10" ht="72" customHeight="1">
      <c r="B274" t="s">
        <v>1160</v>
      </c>
      <c r="C274" s="1">
        <v>9709</v>
      </c>
      <c r="D274" s="14" t="s">
        <v>376</v>
      </c>
      <c r="E274" t="s">
        <v>1565</v>
      </c>
      <c r="F274" t="s">
        <v>1562</v>
      </c>
      <c r="G274" s="8">
        <v>0.125</v>
      </c>
      <c r="H274">
        <v>21</v>
      </c>
      <c r="I274" s="1" t="s">
        <v>2084</v>
      </c>
      <c r="J274" s="5"/>
    </row>
    <row r="275" spans="2:10" ht="72" customHeight="1">
      <c r="B275" t="s">
        <v>1160</v>
      </c>
      <c r="C275" s="1">
        <v>9710</v>
      </c>
      <c r="D275" s="14" t="s">
        <v>377</v>
      </c>
      <c r="E275" t="s">
        <v>1565</v>
      </c>
      <c r="F275" t="s">
        <v>1562</v>
      </c>
      <c r="G275" s="8">
        <v>1</v>
      </c>
      <c r="H275">
        <v>30</v>
      </c>
      <c r="I275" s="1" t="s">
        <v>2090</v>
      </c>
    </row>
    <row r="276" spans="2:10" ht="72" customHeight="1">
      <c r="B276" t="s">
        <v>1160</v>
      </c>
      <c r="C276" s="1">
        <v>9713</v>
      </c>
      <c r="D276" s="14" t="s">
        <v>378</v>
      </c>
      <c r="E276" t="s">
        <v>1565</v>
      </c>
      <c r="F276" t="s">
        <v>1562</v>
      </c>
      <c r="G276" s="8">
        <v>0.125</v>
      </c>
      <c r="H276">
        <v>30</v>
      </c>
      <c r="I276" s="1" t="s">
        <v>2083</v>
      </c>
    </row>
    <row r="277" spans="2:10" ht="72" customHeight="1">
      <c r="B277" t="s">
        <v>1160</v>
      </c>
      <c r="C277" s="1">
        <v>10876</v>
      </c>
      <c r="D277" s="14" t="s">
        <v>456</v>
      </c>
      <c r="E277" t="s">
        <v>1565</v>
      </c>
      <c r="F277" t="s">
        <v>1562</v>
      </c>
      <c r="G277" s="8">
        <v>0.19999999999999998</v>
      </c>
      <c r="H277">
        <v>21</v>
      </c>
      <c r="I277" s="1" t="s">
        <v>2084</v>
      </c>
    </row>
    <row r="278" spans="2:10" ht="72" customHeight="1">
      <c r="B278" t="s">
        <v>1160</v>
      </c>
      <c r="C278" s="1">
        <v>10241</v>
      </c>
      <c r="D278" s="14" t="s">
        <v>329</v>
      </c>
      <c r="E278" t="s">
        <v>1565</v>
      </c>
      <c r="F278" t="s">
        <v>1562</v>
      </c>
      <c r="G278" s="8">
        <v>2.5</v>
      </c>
      <c r="H278">
        <v>30</v>
      </c>
      <c r="I278" s="1" t="s">
        <v>2099</v>
      </c>
    </row>
    <row r="279" spans="2:10" ht="72" customHeight="1">
      <c r="B279" t="s">
        <v>1650</v>
      </c>
      <c r="C279" s="1">
        <v>7061</v>
      </c>
      <c r="D279" s="14" t="s">
        <v>1945</v>
      </c>
      <c r="E279" t="s">
        <v>1581</v>
      </c>
      <c r="F279" t="s">
        <v>1569</v>
      </c>
      <c r="G279" s="8">
        <v>5</v>
      </c>
      <c r="H279">
        <v>550</v>
      </c>
      <c r="I279" s="1" t="s">
        <v>2095</v>
      </c>
    </row>
    <row r="280" spans="2:10" ht="72" customHeight="1">
      <c r="B280" t="s">
        <v>1650</v>
      </c>
      <c r="C280" s="1">
        <v>7062</v>
      </c>
      <c r="D280" s="14" t="s">
        <v>840</v>
      </c>
      <c r="E280" t="s">
        <v>1581</v>
      </c>
      <c r="F280" t="s">
        <v>1569</v>
      </c>
      <c r="G280" s="8">
        <v>5</v>
      </c>
      <c r="H280">
        <v>550</v>
      </c>
      <c r="I280" s="1" t="s">
        <v>2095</v>
      </c>
    </row>
    <row r="281" spans="2:10" ht="72" customHeight="1">
      <c r="B281" t="s">
        <v>1650</v>
      </c>
      <c r="C281" s="1">
        <v>7063</v>
      </c>
      <c r="D281" s="14" t="s">
        <v>1946</v>
      </c>
      <c r="E281" t="s">
        <v>1581</v>
      </c>
      <c r="F281" t="s">
        <v>1569</v>
      </c>
      <c r="G281" s="8">
        <v>5</v>
      </c>
      <c r="H281">
        <v>550</v>
      </c>
      <c r="I281" s="1" t="s">
        <v>2095</v>
      </c>
    </row>
    <row r="282" spans="2:10" ht="72" customHeight="1">
      <c r="B282" t="s">
        <v>1650</v>
      </c>
      <c r="C282" s="1">
        <v>8980</v>
      </c>
      <c r="D282" s="14" t="s">
        <v>1947</v>
      </c>
      <c r="E282" t="s">
        <v>1581</v>
      </c>
      <c r="F282" t="s">
        <v>1569</v>
      </c>
      <c r="G282" s="8">
        <v>5</v>
      </c>
      <c r="H282">
        <v>550</v>
      </c>
      <c r="I282" s="1" t="s">
        <v>2095</v>
      </c>
    </row>
    <row r="283" spans="2:10" ht="72" customHeight="1">
      <c r="B283" t="s">
        <v>1650</v>
      </c>
      <c r="C283" s="1">
        <v>8981</v>
      </c>
      <c r="D283" s="14" t="s">
        <v>1948</v>
      </c>
      <c r="E283" t="s">
        <v>1581</v>
      </c>
      <c r="F283" t="s">
        <v>1569</v>
      </c>
      <c r="G283" s="8">
        <v>5</v>
      </c>
      <c r="H283">
        <v>550</v>
      </c>
      <c r="I283" s="1" t="s">
        <v>2100</v>
      </c>
    </row>
    <row r="284" spans="2:10" ht="72" customHeight="1">
      <c r="B284" t="s">
        <v>1650</v>
      </c>
      <c r="C284" s="1">
        <v>8983</v>
      </c>
      <c r="D284" s="14" t="s">
        <v>1949</v>
      </c>
      <c r="E284" t="s">
        <v>1581</v>
      </c>
      <c r="F284" t="s">
        <v>1569</v>
      </c>
      <c r="G284" s="8">
        <v>5</v>
      </c>
      <c r="H284">
        <v>550</v>
      </c>
      <c r="I284" s="1" t="s">
        <v>2095</v>
      </c>
    </row>
    <row r="285" spans="2:10" ht="72" customHeight="1">
      <c r="B285" t="s">
        <v>1029</v>
      </c>
      <c r="C285" s="1">
        <v>12022</v>
      </c>
      <c r="D285" s="14" t="s">
        <v>742</v>
      </c>
      <c r="E285" t="s">
        <v>1613</v>
      </c>
      <c r="F285" t="s">
        <v>1569</v>
      </c>
      <c r="G285" s="8">
        <v>1</v>
      </c>
      <c r="H285">
        <v>365</v>
      </c>
      <c r="I285" s="1" t="s">
        <v>2083</v>
      </c>
    </row>
    <row r="286" spans="2:10" ht="72" customHeight="1">
      <c r="B286" t="s">
        <v>1029</v>
      </c>
      <c r="C286" s="1">
        <v>12020</v>
      </c>
      <c r="D286" s="14" t="s">
        <v>1034</v>
      </c>
      <c r="E286" t="s">
        <v>1613</v>
      </c>
      <c r="F286" t="s">
        <v>1569</v>
      </c>
      <c r="G286" s="8">
        <v>0.2</v>
      </c>
      <c r="H286">
        <v>365</v>
      </c>
      <c r="I286" s="1" t="s">
        <v>2093</v>
      </c>
    </row>
    <row r="287" spans="2:10" ht="72" customHeight="1">
      <c r="B287" t="s">
        <v>1029</v>
      </c>
      <c r="C287" s="1">
        <v>12021</v>
      </c>
      <c r="D287" s="14" t="s">
        <v>1035</v>
      </c>
      <c r="E287" t="s">
        <v>1613</v>
      </c>
      <c r="F287" t="s">
        <v>1569</v>
      </c>
      <c r="G287" s="8">
        <v>0.5</v>
      </c>
      <c r="H287">
        <v>365</v>
      </c>
      <c r="I287" s="1" t="s">
        <v>2083</v>
      </c>
    </row>
    <row r="288" spans="2:10" ht="72" customHeight="1">
      <c r="B288" t="s">
        <v>1615</v>
      </c>
      <c r="C288" s="1" t="s">
        <v>1043</v>
      </c>
      <c r="D288" s="14" t="s">
        <v>1044</v>
      </c>
      <c r="E288" t="s">
        <v>1613</v>
      </c>
      <c r="F288" t="s">
        <v>1569</v>
      </c>
      <c r="G288" s="8">
        <v>1</v>
      </c>
      <c r="H288">
        <v>136</v>
      </c>
      <c r="I288" s="1" t="s">
        <v>2084</v>
      </c>
    </row>
    <row r="289" spans="2:9" ht="72" customHeight="1">
      <c r="B289" t="s">
        <v>1615</v>
      </c>
      <c r="C289" s="1">
        <v>5599</v>
      </c>
      <c r="D289" s="14" t="s">
        <v>136</v>
      </c>
      <c r="E289" t="s">
        <v>1613</v>
      </c>
      <c r="F289" t="s">
        <v>1569</v>
      </c>
      <c r="G289" s="8">
        <v>1</v>
      </c>
      <c r="H289">
        <v>136</v>
      </c>
      <c r="I289" s="1" t="s">
        <v>2083</v>
      </c>
    </row>
    <row r="290" spans="2:9" ht="72" customHeight="1">
      <c r="B290" t="s">
        <v>1615</v>
      </c>
      <c r="C290" s="1">
        <v>5598</v>
      </c>
      <c r="D290" s="14" t="s">
        <v>1950</v>
      </c>
      <c r="E290" t="s">
        <v>1613</v>
      </c>
      <c r="F290" t="s">
        <v>1562</v>
      </c>
      <c r="G290" s="8">
        <v>0.75</v>
      </c>
      <c r="H290">
        <v>274</v>
      </c>
      <c r="I290" s="1" t="s">
        <v>2084</v>
      </c>
    </row>
    <row r="291" spans="2:9" ht="72" customHeight="1">
      <c r="B291" t="s">
        <v>1615</v>
      </c>
      <c r="C291" s="1">
        <v>5592</v>
      </c>
      <c r="D291" s="14" t="s">
        <v>1951</v>
      </c>
      <c r="E291" t="s">
        <v>1613</v>
      </c>
      <c r="F291" t="s">
        <v>1562</v>
      </c>
      <c r="G291" s="8">
        <v>1</v>
      </c>
      <c r="H291">
        <v>136</v>
      </c>
      <c r="I291" s="1" t="s">
        <v>2084</v>
      </c>
    </row>
    <row r="292" spans="2:9" ht="72" customHeight="1">
      <c r="B292" t="s">
        <v>1615</v>
      </c>
      <c r="C292" s="1">
        <v>5590</v>
      </c>
      <c r="D292" s="14" t="s">
        <v>1952</v>
      </c>
      <c r="E292" t="s">
        <v>1581</v>
      </c>
      <c r="F292" t="s">
        <v>1562</v>
      </c>
      <c r="G292" s="8">
        <v>1</v>
      </c>
      <c r="H292">
        <v>182</v>
      </c>
      <c r="I292" s="1" t="s">
        <v>2084</v>
      </c>
    </row>
    <row r="293" spans="2:9" ht="72" customHeight="1">
      <c r="B293" t="s">
        <v>1615</v>
      </c>
      <c r="C293" s="1">
        <v>5589</v>
      </c>
      <c r="D293" s="14" t="s">
        <v>1953</v>
      </c>
      <c r="E293" t="s">
        <v>1581</v>
      </c>
      <c r="F293" t="s">
        <v>1562</v>
      </c>
      <c r="G293" s="8">
        <v>1</v>
      </c>
      <c r="H293">
        <v>100</v>
      </c>
      <c r="I293" s="1" t="s">
        <v>2094</v>
      </c>
    </row>
    <row r="294" spans="2:9" ht="72" customHeight="1">
      <c r="B294" t="s">
        <v>1615</v>
      </c>
      <c r="C294" s="1">
        <v>5588</v>
      </c>
      <c r="D294" s="14" t="s">
        <v>1954</v>
      </c>
      <c r="E294" t="s">
        <v>1581</v>
      </c>
      <c r="F294" t="s">
        <v>1562</v>
      </c>
      <c r="G294" s="8">
        <v>1.8970184998785187</v>
      </c>
      <c r="H294">
        <v>112</v>
      </c>
      <c r="I294" s="1" t="s">
        <v>2081</v>
      </c>
    </row>
    <row r="295" spans="2:9" ht="72" customHeight="1">
      <c r="B295" t="s">
        <v>1615</v>
      </c>
      <c r="C295" s="1">
        <v>11921</v>
      </c>
      <c r="D295" s="14" t="s">
        <v>1955</v>
      </c>
      <c r="E295" t="s">
        <v>1565</v>
      </c>
      <c r="F295" t="s">
        <v>1569</v>
      </c>
      <c r="G295" s="8">
        <v>1</v>
      </c>
      <c r="H295">
        <v>120</v>
      </c>
      <c r="I295" s="1" t="s">
        <v>2090</v>
      </c>
    </row>
    <row r="296" spans="2:9" ht="72" customHeight="1">
      <c r="B296" t="s">
        <v>1527</v>
      </c>
      <c r="C296" s="1">
        <v>11212</v>
      </c>
      <c r="D296" s="14" t="s">
        <v>518</v>
      </c>
      <c r="E296" t="s">
        <v>1584</v>
      </c>
      <c r="F296" t="s">
        <v>1569</v>
      </c>
      <c r="G296" s="8">
        <v>0.75</v>
      </c>
      <c r="I296" s="1">
        <v>6</v>
      </c>
    </row>
    <row r="297" spans="2:9" ht="72" customHeight="1">
      <c r="B297" t="s">
        <v>1527</v>
      </c>
      <c r="C297" s="1">
        <v>11213</v>
      </c>
      <c r="D297" s="14" t="s">
        <v>519</v>
      </c>
      <c r="E297" t="s">
        <v>1584</v>
      </c>
      <c r="F297" t="s">
        <v>1569</v>
      </c>
      <c r="G297" s="8">
        <v>0.75</v>
      </c>
      <c r="I297" s="1">
        <v>6</v>
      </c>
    </row>
    <row r="298" spans="2:9" ht="72" customHeight="1">
      <c r="B298" t="s">
        <v>1527</v>
      </c>
      <c r="C298" s="1">
        <v>11214</v>
      </c>
      <c r="D298" s="14" t="s">
        <v>520</v>
      </c>
      <c r="E298" t="s">
        <v>1584</v>
      </c>
      <c r="F298" t="s">
        <v>1569</v>
      </c>
      <c r="G298" s="8">
        <v>0.75</v>
      </c>
      <c r="I298" s="1">
        <v>6</v>
      </c>
    </row>
    <row r="299" spans="2:9" ht="72" customHeight="1">
      <c r="B299" t="s">
        <v>1527</v>
      </c>
      <c r="C299" s="1">
        <v>11215</v>
      </c>
      <c r="D299" s="14" t="s">
        <v>521</v>
      </c>
      <c r="E299" t="s">
        <v>1584</v>
      </c>
      <c r="F299" t="s">
        <v>1569</v>
      </c>
      <c r="G299" s="8">
        <v>0.75</v>
      </c>
      <c r="I299" s="1">
        <v>6</v>
      </c>
    </row>
    <row r="300" spans="2:9" ht="72" customHeight="1">
      <c r="B300" t="s">
        <v>1527</v>
      </c>
      <c r="C300" s="1">
        <v>11216</v>
      </c>
      <c r="D300" s="14" t="s">
        <v>522</v>
      </c>
      <c r="E300" t="s">
        <v>1584</v>
      </c>
      <c r="F300" t="s">
        <v>1569</v>
      </c>
      <c r="G300" s="8">
        <v>0.75</v>
      </c>
      <c r="I300" s="1">
        <v>6</v>
      </c>
    </row>
    <row r="301" spans="2:9" ht="72" customHeight="1">
      <c r="B301" t="s">
        <v>1527</v>
      </c>
      <c r="C301" s="1">
        <v>11217</v>
      </c>
      <c r="D301" s="14" t="s">
        <v>523</v>
      </c>
      <c r="E301" t="s">
        <v>1584</v>
      </c>
      <c r="F301" t="s">
        <v>1569</v>
      </c>
      <c r="G301" s="8">
        <v>0.75</v>
      </c>
      <c r="I301" s="1">
        <v>6</v>
      </c>
    </row>
    <row r="302" spans="2:9" ht="72" customHeight="1">
      <c r="B302" t="s">
        <v>1406</v>
      </c>
      <c r="C302" s="1">
        <v>10016</v>
      </c>
      <c r="D302" s="14" t="s">
        <v>1407</v>
      </c>
      <c r="E302" t="s">
        <v>1613</v>
      </c>
      <c r="F302" t="s">
        <v>1562</v>
      </c>
      <c r="G302" s="8">
        <v>0.3999999999999998</v>
      </c>
      <c r="H302">
        <v>150</v>
      </c>
      <c r="I302" s="1" t="s">
        <v>2084</v>
      </c>
    </row>
    <row r="303" spans="2:9" ht="72" customHeight="1">
      <c r="B303" t="s">
        <v>1406</v>
      </c>
      <c r="C303" s="1">
        <v>10345</v>
      </c>
      <c r="D303" s="14" t="s">
        <v>1408</v>
      </c>
      <c r="E303" t="s">
        <v>1613</v>
      </c>
      <c r="F303" t="s">
        <v>1562</v>
      </c>
      <c r="G303" s="8">
        <v>2.7999999999999997E-2</v>
      </c>
      <c r="H303">
        <v>105</v>
      </c>
      <c r="I303" s="1" t="s">
        <v>2108</v>
      </c>
    </row>
    <row r="304" spans="2:9" ht="72" customHeight="1">
      <c r="B304" t="s">
        <v>1406</v>
      </c>
      <c r="C304" s="1">
        <v>10408</v>
      </c>
      <c r="D304" s="14" t="s">
        <v>1409</v>
      </c>
      <c r="E304" t="s">
        <v>1613</v>
      </c>
      <c r="F304" t="s">
        <v>1562</v>
      </c>
      <c r="G304" s="8">
        <v>0.15</v>
      </c>
      <c r="H304">
        <v>43</v>
      </c>
      <c r="I304" s="1" t="s">
        <v>2101</v>
      </c>
    </row>
    <row r="305" spans="2:10" ht="72" customHeight="1">
      <c r="B305" t="s">
        <v>1406</v>
      </c>
      <c r="C305" s="1">
        <v>12079</v>
      </c>
      <c r="D305" s="14" t="s">
        <v>1410</v>
      </c>
      <c r="E305" t="s">
        <v>1613</v>
      </c>
      <c r="F305" t="s">
        <v>1562</v>
      </c>
      <c r="G305" s="8">
        <v>0.17499999999999993</v>
      </c>
      <c r="H305">
        <v>50</v>
      </c>
      <c r="I305" s="1" t="s">
        <v>2083</v>
      </c>
    </row>
    <row r="306" spans="2:10" ht="72" customHeight="1">
      <c r="B306" t="s">
        <v>1406</v>
      </c>
      <c r="C306" s="1" t="s">
        <v>2313</v>
      </c>
      <c r="D306" s="14" t="s">
        <v>2314</v>
      </c>
      <c r="E306" t="s">
        <v>1613</v>
      </c>
      <c r="F306" t="s">
        <v>1614</v>
      </c>
      <c r="G306" s="8">
        <v>0.08</v>
      </c>
      <c r="H306">
        <v>365</v>
      </c>
      <c r="I306" s="1">
        <v>10</v>
      </c>
    </row>
    <row r="307" spans="2:10" ht="72" customHeight="1">
      <c r="B307" t="s">
        <v>1406</v>
      </c>
      <c r="C307" s="1" t="s">
        <v>2311</v>
      </c>
      <c r="D307" s="14" t="s">
        <v>2312</v>
      </c>
      <c r="E307" t="s">
        <v>1613</v>
      </c>
      <c r="F307" t="s">
        <v>1614</v>
      </c>
      <c r="G307" s="8">
        <v>0.08</v>
      </c>
      <c r="H307">
        <v>365</v>
      </c>
      <c r="I307" s="1">
        <v>10</v>
      </c>
    </row>
    <row r="308" spans="2:10" ht="72" customHeight="1">
      <c r="B308" t="s">
        <v>1406</v>
      </c>
      <c r="C308" s="1">
        <v>13374</v>
      </c>
      <c r="D308" s="14" t="s">
        <v>2215</v>
      </c>
      <c r="E308" t="s">
        <v>1613</v>
      </c>
      <c r="F308" t="s">
        <v>1614</v>
      </c>
      <c r="G308" s="8">
        <v>0.08</v>
      </c>
      <c r="H308">
        <v>365</v>
      </c>
      <c r="I308" s="1">
        <v>10</v>
      </c>
    </row>
    <row r="309" spans="2:10" ht="72" customHeight="1">
      <c r="B309" t="s">
        <v>1406</v>
      </c>
      <c r="C309" s="1">
        <v>11714</v>
      </c>
      <c r="D309" s="14" t="s">
        <v>1428</v>
      </c>
      <c r="E309" t="s">
        <v>1613</v>
      </c>
      <c r="F309" t="s">
        <v>1562</v>
      </c>
      <c r="G309" s="8">
        <v>0.22999999999999998</v>
      </c>
      <c r="H309">
        <v>305</v>
      </c>
      <c r="I309" s="1" t="s">
        <v>2083</v>
      </c>
    </row>
    <row r="310" spans="2:10" ht="72" customHeight="1">
      <c r="B310" t="s">
        <v>1083</v>
      </c>
      <c r="C310" s="1">
        <v>11385</v>
      </c>
      <c r="D310" s="14" t="s">
        <v>1084</v>
      </c>
      <c r="E310" t="s">
        <v>1584</v>
      </c>
      <c r="F310" t="s">
        <v>1614</v>
      </c>
      <c r="G310" s="8">
        <v>0.22999999999999998</v>
      </c>
      <c r="H310">
        <v>270</v>
      </c>
      <c r="I310" s="1" t="s">
        <v>2094</v>
      </c>
    </row>
    <row r="311" spans="2:10" ht="72" customHeight="1">
      <c r="B311" t="s">
        <v>1083</v>
      </c>
      <c r="C311" s="1">
        <v>11386</v>
      </c>
      <c r="D311" s="14" t="s">
        <v>1085</v>
      </c>
      <c r="E311" t="s">
        <v>1584</v>
      </c>
      <c r="F311" t="s">
        <v>1614</v>
      </c>
      <c r="G311" s="8">
        <v>0.22999999999999998</v>
      </c>
      <c r="H311">
        <v>270</v>
      </c>
      <c r="I311" s="1" t="s">
        <v>2094</v>
      </c>
    </row>
    <row r="312" spans="2:10" ht="72" customHeight="1">
      <c r="B312" t="s">
        <v>1083</v>
      </c>
      <c r="C312" s="1">
        <v>13299</v>
      </c>
      <c r="D312" s="14" t="s">
        <v>1798</v>
      </c>
      <c r="E312" t="s">
        <v>1584</v>
      </c>
      <c r="F312" t="s">
        <v>1614</v>
      </c>
      <c r="G312" s="8">
        <v>0.22999999999999998</v>
      </c>
      <c r="H312">
        <v>270</v>
      </c>
      <c r="I312" s="1" t="s">
        <v>2094</v>
      </c>
    </row>
    <row r="313" spans="2:10" ht="72" customHeight="1">
      <c r="B313" t="s">
        <v>1083</v>
      </c>
      <c r="C313" s="1" t="s">
        <v>2316</v>
      </c>
      <c r="D313" s="14" t="s">
        <v>2317</v>
      </c>
      <c r="E313" t="s">
        <v>1584</v>
      </c>
      <c r="F313" t="s">
        <v>1614</v>
      </c>
      <c r="G313" s="8">
        <v>0.22999999999999998</v>
      </c>
      <c r="H313">
        <v>270</v>
      </c>
      <c r="I313" s="1" t="s">
        <v>2315</v>
      </c>
      <c r="J313" s="18"/>
    </row>
    <row r="314" spans="2:10" ht="72" customHeight="1">
      <c r="B314" t="s">
        <v>1083</v>
      </c>
      <c r="C314" s="1">
        <v>14059</v>
      </c>
      <c r="D314" s="14" t="s">
        <v>2216</v>
      </c>
      <c r="E314" t="s">
        <v>1584</v>
      </c>
      <c r="F314" t="s">
        <v>1614</v>
      </c>
      <c r="G314" s="8">
        <v>0.23799999999999999</v>
      </c>
      <c r="H314">
        <v>270</v>
      </c>
      <c r="I314" s="1">
        <v>12</v>
      </c>
    </row>
    <row r="315" spans="2:10" ht="72" customHeight="1">
      <c r="B315" t="s">
        <v>1083</v>
      </c>
      <c r="C315" s="1">
        <v>14060</v>
      </c>
      <c r="D315" s="14" t="s">
        <v>2217</v>
      </c>
      <c r="E315" t="s">
        <v>1584</v>
      </c>
      <c r="F315" t="s">
        <v>1614</v>
      </c>
      <c r="G315" s="8">
        <v>0.23799999999999999</v>
      </c>
      <c r="H315">
        <v>270</v>
      </c>
      <c r="I315" s="1">
        <v>12</v>
      </c>
    </row>
    <row r="316" spans="2:10" ht="72" customHeight="1">
      <c r="B316" t="s">
        <v>1083</v>
      </c>
      <c r="C316" s="1">
        <v>14061</v>
      </c>
      <c r="D316" s="14" t="s">
        <v>2218</v>
      </c>
      <c r="E316" t="s">
        <v>1584</v>
      </c>
      <c r="F316" t="s">
        <v>1614</v>
      </c>
      <c r="G316" s="8">
        <v>0.23799999999999999</v>
      </c>
      <c r="H316">
        <v>270</v>
      </c>
      <c r="I316" s="1">
        <v>12</v>
      </c>
    </row>
    <row r="317" spans="2:10" ht="72" customHeight="1">
      <c r="B317" t="s">
        <v>1337</v>
      </c>
      <c r="C317" s="1">
        <v>3692</v>
      </c>
      <c r="D317" s="14" t="s">
        <v>41</v>
      </c>
      <c r="E317" t="s">
        <v>1621</v>
      </c>
      <c r="F317" t="s">
        <v>1569</v>
      </c>
      <c r="G317" s="8">
        <v>5</v>
      </c>
      <c r="H317">
        <v>720</v>
      </c>
      <c r="I317" s="1" t="s">
        <v>2099</v>
      </c>
    </row>
    <row r="318" spans="2:10" ht="72" customHeight="1">
      <c r="B318" t="s">
        <v>1337</v>
      </c>
      <c r="C318" s="1">
        <v>3698</v>
      </c>
      <c r="D318" s="14" t="s">
        <v>42</v>
      </c>
      <c r="E318" t="s">
        <v>1621</v>
      </c>
      <c r="F318" t="s">
        <v>1569</v>
      </c>
      <c r="G318" s="8">
        <v>5</v>
      </c>
      <c r="H318">
        <v>720</v>
      </c>
      <c r="I318" s="1" t="s">
        <v>2090</v>
      </c>
    </row>
    <row r="319" spans="2:10" ht="72" customHeight="1">
      <c r="B319" t="s">
        <v>1551</v>
      </c>
      <c r="C319" s="1">
        <v>3102</v>
      </c>
      <c r="D319" s="14" t="s">
        <v>1985</v>
      </c>
      <c r="E319" t="s">
        <v>1584</v>
      </c>
      <c r="F319" t="s">
        <v>1569</v>
      </c>
      <c r="G319" s="8">
        <v>0.75</v>
      </c>
      <c r="H319">
        <v>480</v>
      </c>
      <c r="I319" s="1" t="s">
        <v>2084</v>
      </c>
    </row>
    <row r="320" spans="2:10" ht="72" customHeight="1">
      <c r="B320" t="s">
        <v>1551</v>
      </c>
      <c r="C320" s="1">
        <v>3103</v>
      </c>
      <c r="D320" s="14" t="s">
        <v>1986</v>
      </c>
      <c r="E320" t="s">
        <v>1584</v>
      </c>
      <c r="F320" t="s">
        <v>1569</v>
      </c>
      <c r="G320" s="8">
        <v>0.75</v>
      </c>
      <c r="H320">
        <v>480</v>
      </c>
      <c r="I320" s="1" t="s">
        <v>2084</v>
      </c>
    </row>
    <row r="321" spans="2:10" ht="72" customHeight="1">
      <c r="B321" t="s">
        <v>1551</v>
      </c>
      <c r="C321" s="1">
        <v>11276</v>
      </c>
      <c r="D321" s="14" t="s">
        <v>1987</v>
      </c>
      <c r="E321" t="s">
        <v>1584</v>
      </c>
      <c r="F321" t="s">
        <v>1569</v>
      </c>
      <c r="G321" s="8">
        <v>0.3</v>
      </c>
      <c r="H321">
        <v>480</v>
      </c>
      <c r="I321" s="1" t="s">
        <v>2083</v>
      </c>
    </row>
    <row r="322" spans="2:10" ht="72" customHeight="1">
      <c r="B322" t="s">
        <v>1551</v>
      </c>
      <c r="C322" s="1">
        <v>11277</v>
      </c>
      <c r="D322" s="14" t="s">
        <v>1988</v>
      </c>
      <c r="E322" t="s">
        <v>1584</v>
      </c>
      <c r="F322" t="s">
        <v>1569</v>
      </c>
      <c r="G322" s="8">
        <v>0.3</v>
      </c>
      <c r="H322">
        <v>480</v>
      </c>
      <c r="I322" s="1" t="s">
        <v>2083</v>
      </c>
    </row>
    <row r="323" spans="2:10" ht="72" customHeight="1">
      <c r="B323" t="s">
        <v>1679</v>
      </c>
      <c r="C323" s="1">
        <v>9848</v>
      </c>
      <c r="D323" s="14" t="s">
        <v>416</v>
      </c>
      <c r="E323" t="s">
        <v>1581</v>
      </c>
      <c r="F323" t="s">
        <v>1569</v>
      </c>
      <c r="G323" s="8">
        <v>20</v>
      </c>
      <c r="H323">
        <v>720</v>
      </c>
      <c r="I323" s="1" t="s">
        <v>2095</v>
      </c>
    </row>
    <row r="324" spans="2:10" ht="72" customHeight="1">
      <c r="B324" t="s">
        <v>1674</v>
      </c>
      <c r="C324" s="1">
        <v>10169</v>
      </c>
      <c r="D324" s="14" t="s">
        <v>417</v>
      </c>
      <c r="E324" t="s">
        <v>1595</v>
      </c>
      <c r="F324" t="s">
        <v>1578</v>
      </c>
      <c r="G324" s="8">
        <v>0.35</v>
      </c>
      <c r="H324">
        <v>720</v>
      </c>
      <c r="I324" s="1" t="s">
        <v>2091</v>
      </c>
    </row>
    <row r="325" spans="2:10" ht="72" customHeight="1">
      <c r="B325" t="s">
        <v>1674</v>
      </c>
      <c r="C325" s="1">
        <v>10171</v>
      </c>
      <c r="D325" s="14" t="s">
        <v>332</v>
      </c>
      <c r="E325" t="s">
        <v>1595</v>
      </c>
      <c r="F325" t="s">
        <v>1578</v>
      </c>
      <c r="G325" s="8">
        <v>0.6</v>
      </c>
      <c r="H325">
        <v>720</v>
      </c>
      <c r="I325" s="1" t="s">
        <v>2101</v>
      </c>
    </row>
    <row r="326" spans="2:10" ht="72" customHeight="1">
      <c r="B326" t="s">
        <v>1674</v>
      </c>
      <c r="C326" s="1">
        <v>10172</v>
      </c>
      <c r="D326" s="14" t="s">
        <v>331</v>
      </c>
      <c r="E326" t="s">
        <v>1595</v>
      </c>
      <c r="F326" t="s">
        <v>1578</v>
      </c>
      <c r="G326" s="8">
        <v>0.6</v>
      </c>
      <c r="H326">
        <v>720</v>
      </c>
      <c r="I326" s="1" t="s">
        <v>2087</v>
      </c>
    </row>
    <row r="327" spans="2:10" ht="72" customHeight="1">
      <c r="B327" t="s">
        <v>1674</v>
      </c>
      <c r="C327" s="1">
        <v>11988</v>
      </c>
      <c r="D327" s="14" t="s">
        <v>738</v>
      </c>
      <c r="E327" t="s">
        <v>1595</v>
      </c>
      <c r="F327" t="s">
        <v>1578</v>
      </c>
      <c r="G327" s="8">
        <v>3.5</v>
      </c>
      <c r="H327">
        <v>365</v>
      </c>
      <c r="I327" s="1" t="s">
        <v>2100</v>
      </c>
    </row>
    <row r="328" spans="2:10" ht="72" customHeight="1">
      <c r="B328" t="s">
        <v>1222</v>
      </c>
      <c r="C328" s="1" t="s">
        <v>1227</v>
      </c>
      <c r="D328" s="14" t="s">
        <v>1228</v>
      </c>
      <c r="E328" t="s">
        <v>1571</v>
      </c>
      <c r="F328" t="s">
        <v>1562</v>
      </c>
      <c r="G328" s="8">
        <v>0.3499999999999997</v>
      </c>
      <c r="H328">
        <v>90</v>
      </c>
      <c r="I328" s="1" t="s">
        <v>2084</v>
      </c>
    </row>
    <row r="329" spans="2:10" ht="72" customHeight="1">
      <c r="B329" t="s">
        <v>1222</v>
      </c>
      <c r="C329" s="1" t="s">
        <v>1229</v>
      </c>
      <c r="D329" s="14" t="s">
        <v>1230</v>
      </c>
      <c r="E329" t="s">
        <v>1571</v>
      </c>
      <c r="F329" t="s">
        <v>1562</v>
      </c>
      <c r="G329" s="8">
        <v>2.6</v>
      </c>
      <c r="H329">
        <v>120</v>
      </c>
      <c r="I329" s="1" t="s">
        <v>2084</v>
      </c>
    </row>
    <row r="330" spans="2:10" ht="72" customHeight="1">
      <c r="B330" t="s">
        <v>1222</v>
      </c>
      <c r="C330" s="1" t="s">
        <v>1231</v>
      </c>
      <c r="D330" s="14" t="s">
        <v>1232</v>
      </c>
      <c r="E330" t="s">
        <v>1571</v>
      </c>
      <c r="F330" t="s">
        <v>1562</v>
      </c>
      <c r="G330" s="8">
        <v>0.35000000000000053</v>
      </c>
      <c r="H330">
        <v>90</v>
      </c>
      <c r="I330" s="1" t="s">
        <v>2084</v>
      </c>
    </row>
    <row r="331" spans="2:10" ht="72" customHeight="1">
      <c r="B331" t="s">
        <v>1222</v>
      </c>
      <c r="C331" s="1" t="s">
        <v>1233</v>
      </c>
      <c r="D331" s="14" t="s">
        <v>1234</v>
      </c>
      <c r="E331" t="s">
        <v>1571</v>
      </c>
      <c r="F331" t="s">
        <v>1562</v>
      </c>
      <c r="G331" s="8">
        <v>2.6</v>
      </c>
      <c r="H331">
        <v>120</v>
      </c>
      <c r="I331" s="1" t="s">
        <v>2090</v>
      </c>
    </row>
    <row r="332" spans="2:10" ht="72" customHeight="1">
      <c r="B332" t="s">
        <v>1222</v>
      </c>
      <c r="C332" s="1" t="s">
        <v>1237</v>
      </c>
      <c r="D332" s="14" t="s">
        <v>1238</v>
      </c>
      <c r="E332" t="s">
        <v>1571</v>
      </c>
      <c r="F332" t="s">
        <v>1562</v>
      </c>
      <c r="G332" s="8">
        <v>0.35000000000000053</v>
      </c>
      <c r="H332">
        <v>90</v>
      </c>
      <c r="I332" s="1" t="s">
        <v>2084</v>
      </c>
    </row>
    <row r="333" spans="2:10" ht="72" customHeight="1">
      <c r="B333" t="s">
        <v>1222</v>
      </c>
      <c r="C333" s="1" t="s">
        <v>1239</v>
      </c>
      <c r="D333" s="14" t="s">
        <v>1240</v>
      </c>
      <c r="E333" t="s">
        <v>1571</v>
      </c>
      <c r="F333" t="s">
        <v>1562</v>
      </c>
      <c r="G333" s="8">
        <v>2.6</v>
      </c>
      <c r="H333">
        <v>120</v>
      </c>
      <c r="I333" s="1" t="s">
        <v>2090</v>
      </c>
    </row>
    <row r="334" spans="2:10" ht="72" customHeight="1">
      <c r="B334" t="s">
        <v>1253</v>
      </c>
      <c r="C334" s="1">
        <v>4455</v>
      </c>
      <c r="D334" s="14" t="s">
        <v>130</v>
      </c>
      <c r="E334" t="s">
        <v>1568</v>
      </c>
      <c r="F334" t="s">
        <v>1569</v>
      </c>
      <c r="G334" s="8">
        <v>7.5000000000000053E-2</v>
      </c>
      <c r="H334">
        <v>1825</v>
      </c>
      <c r="I334" s="1" t="s">
        <v>2104</v>
      </c>
      <c r="J334" s="5"/>
    </row>
    <row r="335" spans="2:10" ht="72" customHeight="1">
      <c r="B335" t="s">
        <v>1253</v>
      </c>
      <c r="C335" s="1">
        <v>581</v>
      </c>
      <c r="D335" s="14" t="s">
        <v>131</v>
      </c>
      <c r="E335" t="s">
        <v>1568</v>
      </c>
      <c r="F335" t="s">
        <v>1569</v>
      </c>
      <c r="G335" s="8">
        <v>9.9999999999999992E-2</v>
      </c>
      <c r="H335">
        <v>1825</v>
      </c>
      <c r="I335" s="1" t="s">
        <v>2105</v>
      </c>
      <c r="J335" s="5"/>
    </row>
    <row r="336" spans="2:10" ht="72" customHeight="1">
      <c r="B336" t="s">
        <v>1253</v>
      </c>
      <c r="C336" s="1">
        <v>4456</v>
      </c>
      <c r="D336" s="14" t="s">
        <v>175</v>
      </c>
      <c r="E336" t="s">
        <v>1568</v>
      </c>
      <c r="F336" t="s">
        <v>1569</v>
      </c>
      <c r="G336" s="8">
        <v>7.4999999999999997E-2</v>
      </c>
      <c r="H336">
        <v>1825</v>
      </c>
      <c r="I336" s="1" t="s">
        <v>2104</v>
      </c>
      <c r="J336" s="5"/>
    </row>
    <row r="337" spans="2:10" ht="72" customHeight="1">
      <c r="B337" t="s">
        <v>1253</v>
      </c>
      <c r="C337" s="1">
        <v>583</v>
      </c>
      <c r="D337" s="14" t="s">
        <v>176</v>
      </c>
      <c r="E337" t="s">
        <v>1568</v>
      </c>
      <c r="F337" t="s">
        <v>1569</v>
      </c>
      <c r="G337" s="8">
        <v>0.1</v>
      </c>
      <c r="H337">
        <v>1825</v>
      </c>
      <c r="I337" s="1" t="s">
        <v>2105</v>
      </c>
      <c r="J337" s="5"/>
    </row>
    <row r="338" spans="2:10" ht="72" customHeight="1">
      <c r="B338" t="s">
        <v>1253</v>
      </c>
      <c r="C338" s="1">
        <v>3954</v>
      </c>
      <c r="D338" s="14" t="s">
        <v>334</v>
      </c>
      <c r="E338" t="s">
        <v>1568</v>
      </c>
      <c r="F338" t="s">
        <v>1569</v>
      </c>
      <c r="G338" s="8">
        <v>0.15</v>
      </c>
      <c r="H338">
        <v>730</v>
      </c>
      <c r="I338" s="1" t="s">
        <v>2093</v>
      </c>
      <c r="J338" s="5"/>
    </row>
    <row r="339" spans="2:10" ht="72" customHeight="1">
      <c r="B339" t="s">
        <v>1253</v>
      </c>
      <c r="C339" s="1">
        <v>3956</v>
      </c>
      <c r="D339" s="14" t="s">
        <v>335</v>
      </c>
      <c r="E339" t="s">
        <v>1568</v>
      </c>
      <c r="F339" t="s">
        <v>1569</v>
      </c>
      <c r="G339" s="8">
        <v>0.15000000000000016</v>
      </c>
      <c r="H339">
        <v>730</v>
      </c>
      <c r="I339" s="1" t="s">
        <v>2093</v>
      </c>
      <c r="J339" s="5"/>
    </row>
    <row r="340" spans="2:10" ht="72" customHeight="1">
      <c r="B340" t="s">
        <v>1253</v>
      </c>
      <c r="C340" s="1" t="s">
        <v>1254</v>
      </c>
      <c r="D340" s="14" t="s">
        <v>1255</v>
      </c>
      <c r="E340" t="s">
        <v>1568</v>
      </c>
      <c r="F340" t="s">
        <v>1569</v>
      </c>
      <c r="G340" s="8">
        <v>0.15000000000000002</v>
      </c>
      <c r="H340">
        <v>1825</v>
      </c>
      <c r="I340" s="1" t="s">
        <v>2106</v>
      </c>
    </row>
    <row r="341" spans="2:10" ht="72" customHeight="1">
      <c r="B341" t="s">
        <v>1253</v>
      </c>
      <c r="C341" s="1" t="s">
        <v>1256</v>
      </c>
      <c r="D341" s="14" t="s">
        <v>1257</v>
      </c>
      <c r="E341" t="s">
        <v>1568</v>
      </c>
      <c r="F341" t="s">
        <v>1569</v>
      </c>
      <c r="G341" s="8">
        <v>0.15</v>
      </c>
      <c r="H341">
        <v>1825</v>
      </c>
      <c r="I341" s="1" t="s">
        <v>2106</v>
      </c>
    </row>
    <row r="342" spans="2:10" ht="72" customHeight="1">
      <c r="B342" t="s">
        <v>1253</v>
      </c>
      <c r="C342" s="1">
        <v>11285</v>
      </c>
      <c r="D342" s="14" t="s">
        <v>1260</v>
      </c>
      <c r="E342" t="s">
        <v>1568</v>
      </c>
      <c r="F342" t="s">
        <v>1569</v>
      </c>
      <c r="G342" s="8">
        <v>0.1</v>
      </c>
      <c r="H342">
        <v>730</v>
      </c>
      <c r="I342" s="1" t="s">
        <v>2104</v>
      </c>
      <c r="J342" s="5"/>
    </row>
    <row r="343" spans="2:10" ht="72" customHeight="1">
      <c r="B343" t="s">
        <v>1253</v>
      </c>
      <c r="C343" s="1">
        <v>11286</v>
      </c>
      <c r="D343" s="14" t="s">
        <v>1261</v>
      </c>
      <c r="E343" t="s">
        <v>1568</v>
      </c>
      <c r="F343" t="s">
        <v>1569</v>
      </c>
      <c r="G343" s="8">
        <v>0.1</v>
      </c>
      <c r="H343">
        <v>1095</v>
      </c>
      <c r="I343" s="1" t="s">
        <v>2083</v>
      </c>
      <c r="J343" s="5"/>
    </row>
    <row r="344" spans="2:10" ht="72" customHeight="1">
      <c r="B344" t="s">
        <v>1253</v>
      </c>
      <c r="C344" s="1">
        <v>11287</v>
      </c>
      <c r="D344" s="14" t="s">
        <v>1262</v>
      </c>
      <c r="E344" t="s">
        <v>1568</v>
      </c>
      <c r="F344" t="s">
        <v>1569</v>
      </c>
      <c r="G344" s="8">
        <v>9.9999999999999992E-2</v>
      </c>
      <c r="H344">
        <v>1095</v>
      </c>
      <c r="I344" s="1" t="s">
        <v>2083</v>
      </c>
      <c r="J344" s="5"/>
    </row>
    <row r="345" spans="2:10" ht="72" customHeight="1">
      <c r="B345" t="s">
        <v>1253</v>
      </c>
      <c r="C345" s="1">
        <v>11288</v>
      </c>
      <c r="D345" s="14" t="s">
        <v>1263</v>
      </c>
      <c r="E345" t="s">
        <v>1568</v>
      </c>
      <c r="F345" t="s">
        <v>1569</v>
      </c>
      <c r="G345" s="8">
        <v>0.1</v>
      </c>
      <c r="H345">
        <v>1095</v>
      </c>
      <c r="I345" s="1" t="s">
        <v>2083</v>
      </c>
      <c r="J345" s="5"/>
    </row>
    <row r="346" spans="2:10" ht="72" customHeight="1">
      <c r="B346" t="s">
        <v>1253</v>
      </c>
      <c r="D346" s="14" t="s">
        <v>2389</v>
      </c>
      <c r="E346" t="s">
        <v>1568</v>
      </c>
      <c r="F346" t="s">
        <v>1569</v>
      </c>
      <c r="G346" s="8">
        <v>0.5</v>
      </c>
      <c r="H346">
        <v>1825</v>
      </c>
      <c r="I346" s="1">
        <v>16</v>
      </c>
      <c r="J346" s="5"/>
    </row>
    <row r="347" spans="2:10" ht="72" customHeight="1">
      <c r="B347" t="s">
        <v>1253</v>
      </c>
      <c r="D347" s="14" t="s">
        <v>2390</v>
      </c>
      <c r="E347" t="s">
        <v>1568</v>
      </c>
      <c r="F347" t="s">
        <v>1569</v>
      </c>
      <c r="G347" s="8">
        <v>0.5</v>
      </c>
      <c r="H347">
        <v>1825</v>
      </c>
      <c r="I347" s="1">
        <v>16</v>
      </c>
      <c r="J347" s="5"/>
    </row>
    <row r="348" spans="2:10" ht="72" customHeight="1">
      <c r="B348" t="s">
        <v>1130</v>
      </c>
      <c r="C348" s="1">
        <v>629</v>
      </c>
      <c r="D348" s="14" t="s">
        <v>126</v>
      </c>
      <c r="E348" t="s">
        <v>1565</v>
      </c>
      <c r="F348" t="s">
        <v>1562</v>
      </c>
      <c r="G348" s="8">
        <v>0.14000000000000024</v>
      </c>
      <c r="H348">
        <v>365</v>
      </c>
      <c r="I348" s="1" t="s">
        <v>2107</v>
      </c>
    </row>
    <row r="349" spans="2:10" ht="72" customHeight="1">
      <c r="B349" t="s">
        <v>1130</v>
      </c>
      <c r="C349" s="1">
        <v>631</v>
      </c>
      <c r="D349" s="14" t="s">
        <v>268</v>
      </c>
      <c r="E349" t="s">
        <v>1565</v>
      </c>
      <c r="F349" t="s">
        <v>1562</v>
      </c>
      <c r="G349" s="8">
        <v>0.14000000000000001</v>
      </c>
      <c r="H349">
        <v>365</v>
      </c>
      <c r="I349" s="1" t="s">
        <v>2107</v>
      </c>
    </row>
    <row r="350" spans="2:10" ht="72" customHeight="1">
      <c r="B350" t="s">
        <v>1130</v>
      </c>
      <c r="C350" s="1">
        <v>1861</v>
      </c>
      <c r="D350" s="14" t="s">
        <v>269</v>
      </c>
      <c r="E350" t="s">
        <v>1565</v>
      </c>
      <c r="F350" t="s">
        <v>1562</v>
      </c>
      <c r="G350" s="8">
        <v>0.25</v>
      </c>
      <c r="H350">
        <v>180</v>
      </c>
      <c r="I350" s="1" t="s">
        <v>2101</v>
      </c>
    </row>
    <row r="351" spans="2:10" ht="72" customHeight="1">
      <c r="B351" t="s">
        <v>1771</v>
      </c>
      <c r="C351" s="1">
        <v>11166</v>
      </c>
      <c r="D351" s="14" t="s">
        <v>514</v>
      </c>
      <c r="E351" t="s">
        <v>1565</v>
      </c>
      <c r="F351" t="s">
        <v>1562</v>
      </c>
      <c r="G351" s="8">
        <v>0.15000000000000002</v>
      </c>
      <c r="H351">
        <v>365</v>
      </c>
      <c r="I351" s="1" t="s">
        <v>2101</v>
      </c>
    </row>
    <row r="352" spans="2:10" ht="72" customHeight="1">
      <c r="B352" t="s">
        <v>1771</v>
      </c>
      <c r="C352" s="1">
        <v>11154</v>
      </c>
      <c r="D352" s="14" t="s">
        <v>790</v>
      </c>
      <c r="E352" t="s">
        <v>1565</v>
      </c>
      <c r="F352" t="s">
        <v>1562</v>
      </c>
      <c r="G352" s="8">
        <v>0.15000000000000002</v>
      </c>
      <c r="H352">
        <v>365</v>
      </c>
      <c r="I352" s="1" t="s">
        <v>2091</v>
      </c>
    </row>
    <row r="353" spans="2:9" ht="72" customHeight="1">
      <c r="B353" t="s">
        <v>1771</v>
      </c>
      <c r="C353" s="1">
        <v>11155</v>
      </c>
      <c r="D353" s="14" t="s">
        <v>791</v>
      </c>
      <c r="E353" t="s">
        <v>1565</v>
      </c>
      <c r="F353" t="s">
        <v>1562</v>
      </c>
      <c r="G353" s="8">
        <v>0.15</v>
      </c>
      <c r="H353">
        <v>365</v>
      </c>
      <c r="I353" s="1" t="s">
        <v>2091</v>
      </c>
    </row>
    <row r="354" spans="2:9" ht="72" customHeight="1">
      <c r="B354" t="s">
        <v>1771</v>
      </c>
      <c r="C354" s="1">
        <v>11156</v>
      </c>
      <c r="D354" s="14" t="s">
        <v>792</v>
      </c>
      <c r="E354" t="s">
        <v>1565</v>
      </c>
      <c r="F354" t="s">
        <v>1562</v>
      </c>
      <c r="G354" s="8">
        <v>0.36</v>
      </c>
      <c r="H354">
        <v>365</v>
      </c>
      <c r="I354" s="1" t="s">
        <v>2085</v>
      </c>
    </row>
    <row r="355" spans="2:9" ht="72" customHeight="1">
      <c r="B355" t="s">
        <v>1771</v>
      </c>
      <c r="C355" s="1" t="s">
        <v>1131</v>
      </c>
      <c r="D355" s="14" t="s">
        <v>1132</v>
      </c>
      <c r="E355" t="s">
        <v>1565</v>
      </c>
      <c r="F355" t="s">
        <v>1562</v>
      </c>
      <c r="G355" s="8">
        <v>0.12000000000000001</v>
      </c>
      <c r="H355">
        <v>365</v>
      </c>
      <c r="I355" s="1" t="s">
        <v>2107</v>
      </c>
    </row>
    <row r="356" spans="2:9" ht="72" customHeight="1">
      <c r="B356" t="s">
        <v>1412</v>
      </c>
      <c r="C356" s="1">
        <v>11874</v>
      </c>
      <c r="D356" s="14" t="s">
        <v>1419</v>
      </c>
      <c r="E356" t="s">
        <v>1589</v>
      </c>
      <c r="F356" t="s">
        <v>1569</v>
      </c>
      <c r="G356" s="8">
        <v>0.15</v>
      </c>
      <c r="H356">
        <v>270</v>
      </c>
      <c r="I356" s="1" t="s">
        <v>2083</v>
      </c>
    </row>
    <row r="357" spans="2:9" ht="72" customHeight="1">
      <c r="B357" t="s">
        <v>1412</v>
      </c>
      <c r="C357" s="1">
        <v>11875</v>
      </c>
      <c r="D357" s="14" t="s">
        <v>1420</v>
      </c>
      <c r="E357" t="s">
        <v>1589</v>
      </c>
      <c r="F357" t="s">
        <v>1569</v>
      </c>
      <c r="G357" s="8">
        <v>0.15000000000000002</v>
      </c>
      <c r="H357">
        <v>270</v>
      </c>
      <c r="I357" s="1" t="s">
        <v>2083</v>
      </c>
    </row>
    <row r="358" spans="2:9" ht="72" customHeight="1">
      <c r="B358" t="s">
        <v>1412</v>
      </c>
      <c r="C358" s="1">
        <v>12222</v>
      </c>
      <c r="D358" s="14" t="s">
        <v>1421</v>
      </c>
      <c r="E358" t="s">
        <v>1589</v>
      </c>
      <c r="F358" t="s">
        <v>1569</v>
      </c>
      <c r="G358" s="8">
        <v>0.15000000000000005</v>
      </c>
      <c r="H358">
        <v>270</v>
      </c>
      <c r="I358" s="1" t="s">
        <v>2083</v>
      </c>
    </row>
    <row r="359" spans="2:9" ht="72" customHeight="1">
      <c r="B359" t="s">
        <v>1683</v>
      </c>
      <c r="C359" s="1">
        <v>10265</v>
      </c>
      <c r="D359" s="14" t="s">
        <v>1974</v>
      </c>
      <c r="E359" t="s">
        <v>1581</v>
      </c>
      <c r="F359" t="s">
        <v>1569</v>
      </c>
      <c r="G359" s="8">
        <v>2.5</v>
      </c>
      <c r="H359">
        <v>999</v>
      </c>
      <c r="I359" s="1" t="s">
        <v>2084</v>
      </c>
    </row>
    <row r="360" spans="2:9" ht="72" customHeight="1">
      <c r="B360" t="s">
        <v>1683</v>
      </c>
      <c r="C360" s="1">
        <v>10268</v>
      </c>
      <c r="D360" s="14" t="s">
        <v>1975</v>
      </c>
      <c r="E360" t="s">
        <v>1581</v>
      </c>
      <c r="F360" t="s">
        <v>1569</v>
      </c>
      <c r="G360" s="8">
        <v>1</v>
      </c>
      <c r="H360">
        <v>480</v>
      </c>
      <c r="I360" s="1" t="s">
        <v>2090</v>
      </c>
    </row>
    <row r="361" spans="2:9" ht="72" customHeight="1">
      <c r="B361" t="s">
        <v>1683</v>
      </c>
      <c r="C361" s="1">
        <v>10271</v>
      </c>
      <c r="D361" s="14" t="s">
        <v>1976</v>
      </c>
      <c r="E361" t="s">
        <v>1581</v>
      </c>
      <c r="F361" t="s">
        <v>1569</v>
      </c>
      <c r="G361" s="8">
        <v>1</v>
      </c>
      <c r="H361">
        <v>480</v>
      </c>
      <c r="I361" s="1" t="s">
        <v>2090</v>
      </c>
    </row>
    <row r="362" spans="2:9" ht="72" customHeight="1">
      <c r="B362" t="s">
        <v>1683</v>
      </c>
      <c r="C362" s="1">
        <v>10550</v>
      </c>
      <c r="D362" s="14" t="s">
        <v>1977</v>
      </c>
      <c r="E362" t="s">
        <v>1581</v>
      </c>
      <c r="F362" t="s">
        <v>1569</v>
      </c>
      <c r="G362" s="8">
        <v>1</v>
      </c>
      <c r="H362">
        <v>366</v>
      </c>
      <c r="I362" s="1" t="s">
        <v>2083</v>
      </c>
    </row>
    <row r="363" spans="2:9" ht="72" customHeight="1">
      <c r="B363" t="s">
        <v>1683</v>
      </c>
      <c r="C363" s="1">
        <v>10551</v>
      </c>
      <c r="D363" s="14" t="s">
        <v>1978</v>
      </c>
      <c r="E363" t="s">
        <v>1581</v>
      </c>
      <c r="F363" t="s">
        <v>1569</v>
      </c>
      <c r="G363" s="8">
        <v>1</v>
      </c>
      <c r="H363">
        <v>366</v>
      </c>
      <c r="I363" s="1" t="s">
        <v>2083</v>
      </c>
    </row>
    <row r="364" spans="2:9" ht="72" customHeight="1">
      <c r="B364" t="s">
        <v>1683</v>
      </c>
      <c r="C364" s="1">
        <v>10552</v>
      </c>
      <c r="D364" s="14" t="s">
        <v>1979</v>
      </c>
      <c r="E364" t="s">
        <v>1581</v>
      </c>
      <c r="F364" t="s">
        <v>1569</v>
      </c>
      <c r="G364" s="8">
        <v>1</v>
      </c>
      <c r="H364">
        <v>366</v>
      </c>
      <c r="I364" s="1" t="s">
        <v>2083</v>
      </c>
    </row>
    <row r="365" spans="2:9" ht="72" customHeight="1">
      <c r="B365" t="s">
        <v>1683</v>
      </c>
      <c r="C365" s="1">
        <v>10554</v>
      </c>
      <c r="D365" s="14" t="s">
        <v>1980</v>
      </c>
      <c r="E365" t="s">
        <v>1581</v>
      </c>
      <c r="F365" t="s">
        <v>1569</v>
      </c>
      <c r="G365" s="8">
        <v>1</v>
      </c>
      <c r="H365">
        <v>366</v>
      </c>
      <c r="I365" s="1" t="s">
        <v>2083</v>
      </c>
    </row>
    <row r="366" spans="2:9" ht="72" customHeight="1">
      <c r="B366" t="s">
        <v>1683</v>
      </c>
      <c r="C366" s="1">
        <v>10555</v>
      </c>
      <c r="D366" s="14" t="s">
        <v>1981</v>
      </c>
      <c r="E366" t="s">
        <v>1581</v>
      </c>
      <c r="F366" t="s">
        <v>1569</v>
      </c>
      <c r="G366" s="8">
        <v>1</v>
      </c>
      <c r="H366">
        <v>366</v>
      </c>
      <c r="I366" s="1" t="s">
        <v>2083</v>
      </c>
    </row>
    <row r="367" spans="2:9" ht="72" customHeight="1">
      <c r="B367" t="s">
        <v>1683</v>
      </c>
      <c r="C367" s="1">
        <v>10556</v>
      </c>
      <c r="D367" s="14" t="s">
        <v>1982</v>
      </c>
      <c r="E367" t="s">
        <v>1581</v>
      </c>
      <c r="F367" t="s">
        <v>1569</v>
      </c>
      <c r="G367" s="8">
        <v>1</v>
      </c>
      <c r="H367">
        <v>366</v>
      </c>
      <c r="I367" s="1" t="s">
        <v>2083</v>
      </c>
    </row>
    <row r="368" spans="2:9" ht="72" customHeight="1">
      <c r="B368" t="s">
        <v>1683</v>
      </c>
      <c r="C368" s="1">
        <v>10557</v>
      </c>
      <c r="D368" s="14" t="s">
        <v>1983</v>
      </c>
      <c r="E368" t="s">
        <v>1581</v>
      </c>
      <c r="F368" t="s">
        <v>1569</v>
      </c>
      <c r="G368" s="8">
        <v>0.5</v>
      </c>
      <c r="H368">
        <v>366</v>
      </c>
      <c r="I368" s="1" t="s">
        <v>2083</v>
      </c>
    </row>
    <row r="369" spans="2:10" ht="72" customHeight="1">
      <c r="B369" t="s">
        <v>1199</v>
      </c>
      <c r="C369" s="1">
        <v>6864</v>
      </c>
      <c r="D369" s="14" t="s">
        <v>1944</v>
      </c>
      <c r="E369" t="s">
        <v>1571</v>
      </c>
      <c r="F369" t="s">
        <v>1562</v>
      </c>
      <c r="G369" s="8">
        <v>1.5</v>
      </c>
      <c r="H369">
        <v>90</v>
      </c>
      <c r="I369" s="1" t="s">
        <v>2090</v>
      </c>
    </row>
    <row r="370" spans="2:10" ht="72" customHeight="1">
      <c r="B370" t="s">
        <v>1658</v>
      </c>
      <c r="C370" s="1">
        <v>10072</v>
      </c>
      <c r="D370" s="14" t="s">
        <v>1958</v>
      </c>
      <c r="E370" t="s">
        <v>1584</v>
      </c>
      <c r="F370" t="s">
        <v>1569</v>
      </c>
      <c r="G370" s="8">
        <v>0.05</v>
      </c>
      <c r="H370">
        <v>720</v>
      </c>
      <c r="I370" s="1" t="s">
        <v>2081</v>
      </c>
    </row>
    <row r="371" spans="2:10" ht="72" customHeight="1">
      <c r="B371" t="s">
        <v>1658</v>
      </c>
      <c r="C371" s="1">
        <v>10074</v>
      </c>
      <c r="D371" s="14" t="s">
        <v>1960</v>
      </c>
      <c r="E371" t="s">
        <v>1584</v>
      </c>
      <c r="F371" t="s">
        <v>1569</v>
      </c>
      <c r="G371" s="8">
        <f>0.004*20</f>
        <v>0.08</v>
      </c>
      <c r="H371">
        <v>720</v>
      </c>
      <c r="I371" s="1" t="s">
        <v>2081</v>
      </c>
    </row>
    <row r="372" spans="2:10" ht="72" customHeight="1">
      <c r="B372" t="s">
        <v>1658</v>
      </c>
      <c r="C372" s="1">
        <v>10073</v>
      </c>
      <c r="D372" s="14" t="s">
        <v>1963</v>
      </c>
      <c r="E372" t="s">
        <v>1584</v>
      </c>
      <c r="F372" t="s">
        <v>1569</v>
      </c>
      <c r="G372" s="8">
        <v>4.9999999999999996E-2</v>
      </c>
      <c r="H372">
        <v>720</v>
      </c>
      <c r="I372" s="1" t="s">
        <v>2081</v>
      </c>
    </row>
    <row r="373" spans="2:10" ht="72" customHeight="1">
      <c r="B373" t="s">
        <v>1658</v>
      </c>
      <c r="C373" s="1">
        <v>10070</v>
      </c>
      <c r="D373" s="14" t="s">
        <v>1965</v>
      </c>
      <c r="E373" t="s">
        <v>1584</v>
      </c>
      <c r="F373" t="s">
        <v>1569</v>
      </c>
      <c r="G373" s="8">
        <f>25*0.0025</f>
        <v>6.25E-2</v>
      </c>
      <c r="H373">
        <v>720</v>
      </c>
      <c r="I373" s="1" t="s">
        <v>2094</v>
      </c>
    </row>
    <row r="374" spans="2:10" ht="72" customHeight="1">
      <c r="B374" t="s">
        <v>1658</v>
      </c>
      <c r="C374" s="1">
        <v>10068</v>
      </c>
      <c r="D374" s="14" t="s">
        <v>1971</v>
      </c>
      <c r="E374" t="s">
        <v>1584</v>
      </c>
      <c r="F374" t="s">
        <v>1569</v>
      </c>
      <c r="G374" s="8">
        <f>25*0.0025</f>
        <v>6.25E-2</v>
      </c>
      <c r="H374">
        <v>720</v>
      </c>
      <c r="I374" s="1" t="s">
        <v>2094</v>
      </c>
    </row>
    <row r="375" spans="2:10" ht="72" customHeight="1">
      <c r="B375" t="s">
        <v>1029</v>
      </c>
      <c r="C375" s="1">
        <v>3266</v>
      </c>
      <c r="D375" s="14" t="s">
        <v>2319</v>
      </c>
      <c r="E375" t="s">
        <v>1565</v>
      </c>
      <c r="F375" t="s">
        <v>1562</v>
      </c>
      <c r="G375" s="8">
        <v>0.13</v>
      </c>
      <c r="H375">
        <v>270</v>
      </c>
      <c r="I375" s="1">
        <v>26</v>
      </c>
      <c r="J375" s="18"/>
    </row>
    <row r="376" spans="2:10" ht="72" customHeight="1">
      <c r="B376" t="s">
        <v>1029</v>
      </c>
      <c r="C376" s="1">
        <v>3267</v>
      </c>
      <c r="D376" s="14" t="s">
        <v>2320</v>
      </c>
      <c r="E376" t="s">
        <v>1565</v>
      </c>
      <c r="F376" t="s">
        <v>1562</v>
      </c>
      <c r="G376" s="8">
        <v>0.13</v>
      </c>
      <c r="H376">
        <v>270</v>
      </c>
      <c r="I376" s="1">
        <v>26</v>
      </c>
      <c r="J376" s="18"/>
    </row>
    <row r="377" spans="2:10" ht="72" customHeight="1">
      <c r="B377" t="s">
        <v>1687</v>
      </c>
      <c r="C377" s="1">
        <v>10862</v>
      </c>
      <c r="D377" s="14" t="s">
        <v>451</v>
      </c>
      <c r="E377" t="s">
        <v>1584</v>
      </c>
      <c r="F377" t="s">
        <v>1569</v>
      </c>
      <c r="G377" s="8">
        <v>1.5</v>
      </c>
      <c r="I377" s="1">
        <v>4</v>
      </c>
    </row>
    <row r="378" spans="2:10" ht="72" customHeight="1">
      <c r="B378" t="s">
        <v>1325</v>
      </c>
      <c r="C378" s="1">
        <v>2485</v>
      </c>
      <c r="D378" s="14" t="s">
        <v>28</v>
      </c>
      <c r="E378" t="s">
        <v>1581</v>
      </c>
      <c r="F378" t="s">
        <v>1562</v>
      </c>
      <c r="G378" s="8">
        <v>4.2000000000095059E-2</v>
      </c>
      <c r="H378">
        <v>32</v>
      </c>
      <c r="I378" s="1" t="s">
        <v>2109</v>
      </c>
    </row>
    <row r="379" spans="2:10" ht="72" customHeight="1">
      <c r="B379" t="s">
        <v>1326</v>
      </c>
      <c r="C379" s="1">
        <v>1888</v>
      </c>
      <c r="D379" s="14" t="s">
        <v>202</v>
      </c>
      <c r="E379" t="s">
        <v>1581</v>
      </c>
      <c r="F379" t="s">
        <v>1614</v>
      </c>
      <c r="G379" s="8">
        <v>0.20000000000000021</v>
      </c>
      <c r="H379">
        <v>360</v>
      </c>
      <c r="I379" s="1" t="s">
        <v>2083</v>
      </c>
    </row>
    <row r="380" spans="2:10" ht="72" customHeight="1">
      <c r="B380" t="s">
        <v>1326</v>
      </c>
      <c r="C380" s="1">
        <v>1891</v>
      </c>
      <c r="D380" s="14" t="s">
        <v>26</v>
      </c>
      <c r="E380" t="s">
        <v>1581</v>
      </c>
      <c r="F380" t="s">
        <v>1614</v>
      </c>
      <c r="G380" s="8">
        <v>0.19000000000000014</v>
      </c>
      <c r="H380">
        <v>540</v>
      </c>
      <c r="I380" s="1" t="s">
        <v>2083</v>
      </c>
    </row>
    <row r="381" spans="2:10" ht="72" customHeight="1">
      <c r="B381" t="s">
        <v>1326</v>
      </c>
      <c r="C381" s="1">
        <v>1890</v>
      </c>
      <c r="D381" s="14" t="s">
        <v>147</v>
      </c>
      <c r="E381" t="s">
        <v>1581</v>
      </c>
      <c r="F381" t="s">
        <v>1614</v>
      </c>
      <c r="G381" s="8">
        <v>0.20000000000000018</v>
      </c>
      <c r="H381">
        <v>360</v>
      </c>
      <c r="I381" s="1" t="s">
        <v>2083</v>
      </c>
    </row>
    <row r="382" spans="2:10" ht="72" customHeight="1">
      <c r="B382" t="s">
        <v>1326</v>
      </c>
      <c r="C382" s="1">
        <v>6790</v>
      </c>
      <c r="D382" s="14" t="s">
        <v>206</v>
      </c>
      <c r="E382" t="s">
        <v>1581</v>
      </c>
      <c r="F382" t="s">
        <v>1614</v>
      </c>
      <c r="G382" s="8">
        <v>0.85000000000000064</v>
      </c>
      <c r="H382">
        <v>540</v>
      </c>
      <c r="I382" s="1" t="s">
        <v>2084</v>
      </c>
    </row>
    <row r="383" spans="2:10" ht="72" customHeight="1">
      <c r="B383" t="s">
        <v>1326</v>
      </c>
      <c r="C383" s="1">
        <v>1906</v>
      </c>
      <c r="D383" s="14" t="s">
        <v>27</v>
      </c>
      <c r="E383" t="s">
        <v>1581</v>
      </c>
      <c r="F383" t="s">
        <v>1614</v>
      </c>
      <c r="G383" s="8">
        <v>0.73000000000000065</v>
      </c>
      <c r="H383">
        <v>1080</v>
      </c>
      <c r="I383" s="1" t="s">
        <v>2084</v>
      </c>
    </row>
    <row r="384" spans="2:10" ht="72" customHeight="1">
      <c r="B384" t="s">
        <v>1326</v>
      </c>
      <c r="C384" s="1">
        <v>6836</v>
      </c>
      <c r="D384" s="14" t="s">
        <v>207</v>
      </c>
      <c r="E384" t="s">
        <v>1581</v>
      </c>
      <c r="F384" t="s">
        <v>1614</v>
      </c>
      <c r="G384" s="8">
        <v>1</v>
      </c>
      <c r="H384">
        <v>999</v>
      </c>
      <c r="I384" s="1" t="s">
        <v>2084</v>
      </c>
    </row>
    <row r="385" spans="2:9" ht="72" customHeight="1">
      <c r="B385" t="s">
        <v>1326</v>
      </c>
      <c r="C385" s="1">
        <v>4212</v>
      </c>
      <c r="D385" s="14" t="s">
        <v>51</v>
      </c>
      <c r="E385" t="s">
        <v>1581</v>
      </c>
      <c r="F385" t="s">
        <v>1614</v>
      </c>
      <c r="G385" s="8">
        <v>0.875</v>
      </c>
      <c r="H385">
        <v>240</v>
      </c>
      <c r="I385" s="1" t="s">
        <v>2082</v>
      </c>
    </row>
    <row r="386" spans="2:9" ht="72" customHeight="1">
      <c r="B386" t="s">
        <v>1326</v>
      </c>
      <c r="C386" s="1">
        <v>4213</v>
      </c>
      <c r="D386" s="14" t="s">
        <v>50</v>
      </c>
      <c r="E386" t="s">
        <v>1581</v>
      </c>
      <c r="F386" t="s">
        <v>1614</v>
      </c>
      <c r="G386" s="8">
        <v>0.875</v>
      </c>
      <c r="H386">
        <v>240</v>
      </c>
      <c r="I386" s="1" t="s">
        <v>2082</v>
      </c>
    </row>
    <row r="387" spans="2:9" ht="72" customHeight="1">
      <c r="B387" t="s">
        <v>1326</v>
      </c>
      <c r="C387" s="1">
        <v>7278</v>
      </c>
      <c r="D387" s="14" t="s">
        <v>369</v>
      </c>
      <c r="E387" t="s">
        <v>1581</v>
      </c>
      <c r="F387" t="s">
        <v>1614</v>
      </c>
      <c r="G387" s="8">
        <v>7.5000000000000094E-2</v>
      </c>
      <c r="H387">
        <v>300</v>
      </c>
      <c r="I387" s="1" t="s">
        <v>2092</v>
      </c>
    </row>
    <row r="388" spans="2:9" ht="72" customHeight="1">
      <c r="B388" t="s">
        <v>1326</v>
      </c>
      <c r="C388" s="1" t="s">
        <v>1327</v>
      </c>
      <c r="D388" s="14" t="s">
        <v>1328</v>
      </c>
      <c r="E388" t="s">
        <v>1581</v>
      </c>
      <c r="F388" t="s">
        <v>1614</v>
      </c>
      <c r="G388" s="8">
        <v>0.19999999999999993</v>
      </c>
      <c r="H388">
        <v>270</v>
      </c>
      <c r="I388" s="1" t="s">
        <v>2083</v>
      </c>
    </row>
    <row r="389" spans="2:9" ht="72" customHeight="1">
      <c r="B389" t="s">
        <v>1326</v>
      </c>
      <c r="C389" s="1" t="s">
        <v>1329</v>
      </c>
      <c r="D389" s="14" t="s">
        <v>1330</v>
      </c>
      <c r="E389" t="s">
        <v>1581</v>
      </c>
      <c r="F389" t="s">
        <v>1614</v>
      </c>
      <c r="G389" s="8">
        <v>7.5000000000000067E-2</v>
      </c>
      <c r="H389">
        <v>300</v>
      </c>
      <c r="I389" s="1" t="s">
        <v>2092</v>
      </c>
    </row>
    <row r="390" spans="2:9" ht="72" customHeight="1">
      <c r="B390" t="s">
        <v>1326</v>
      </c>
      <c r="C390" s="1">
        <v>12127</v>
      </c>
      <c r="D390" s="14" t="s">
        <v>2165</v>
      </c>
      <c r="E390" t="s">
        <v>1581</v>
      </c>
      <c r="F390" t="s">
        <v>1614</v>
      </c>
      <c r="G390" s="8">
        <v>0.5</v>
      </c>
      <c r="H390">
        <v>999</v>
      </c>
      <c r="I390" s="1">
        <v>6</v>
      </c>
    </row>
    <row r="391" spans="2:9" ht="72" customHeight="1">
      <c r="B391" t="s">
        <v>1326</v>
      </c>
      <c r="C391" s="1">
        <v>13753</v>
      </c>
      <c r="D391" s="14" t="s">
        <v>2166</v>
      </c>
      <c r="E391" t="s">
        <v>1581</v>
      </c>
      <c r="F391" t="s">
        <v>1614</v>
      </c>
      <c r="G391" s="8">
        <v>3</v>
      </c>
      <c r="H391">
        <v>300</v>
      </c>
      <c r="I391" s="1">
        <v>1</v>
      </c>
    </row>
    <row r="392" spans="2:9" ht="72" customHeight="1">
      <c r="B392" t="s">
        <v>1326</v>
      </c>
      <c r="C392" s="1">
        <v>13754</v>
      </c>
      <c r="D392" s="14" t="s">
        <v>2167</v>
      </c>
      <c r="E392" t="s">
        <v>1581</v>
      </c>
      <c r="F392" t="s">
        <v>1614</v>
      </c>
      <c r="G392" s="8">
        <v>2</v>
      </c>
      <c r="H392">
        <v>360</v>
      </c>
      <c r="I392" s="1">
        <v>1</v>
      </c>
    </row>
    <row r="393" spans="2:9" ht="72" customHeight="1">
      <c r="B393" t="s">
        <v>1326</v>
      </c>
      <c r="C393" s="1">
        <v>14086</v>
      </c>
      <c r="D393" s="14" t="s">
        <v>2168</v>
      </c>
      <c r="E393" t="s">
        <v>1581</v>
      </c>
      <c r="F393" t="s">
        <v>1614</v>
      </c>
      <c r="G393" s="8">
        <v>2</v>
      </c>
      <c r="H393">
        <v>360</v>
      </c>
      <c r="I393" s="1">
        <v>1</v>
      </c>
    </row>
    <row r="394" spans="2:9" ht="72" customHeight="1">
      <c r="B394" t="s">
        <v>1326</v>
      </c>
      <c r="C394" s="1">
        <v>14088</v>
      </c>
      <c r="D394" s="14" t="s">
        <v>2169</v>
      </c>
      <c r="E394" t="s">
        <v>1581</v>
      </c>
      <c r="F394" t="s">
        <v>1614</v>
      </c>
      <c r="G394" s="8">
        <v>5</v>
      </c>
      <c r="H394">
        <v>270</v>
      </c>
      <c r="I394" s="1">
        <v>1</v>
      </c>
    </row>
    <row r="395" spans="2:9" ht="72" customHeight="1">
      <c r="B395" t="s">
        <v>1326</v>
      </c>
      <c r="C395" s="1">
        <v>14090</v>
      </c>
      <c r="D395" s="14" t="s">
        <v>2170</v>
      </c>
      <c r="E395" t="s">
        <v>1581</v>
      </c>
      <c r="F395" t="s">
        <v>1614</v>
      </c>
      <c r="G395" s="8">
        <v>5</v>
      </c>
      <c r="H395">
        <v>270</v>
      </c>
      <c r="I395" s="1">
        <v>1</v>
      </c>
    </row>
    <row r="396" spans="2:9" ht="72" customHeight="1">
      <c r="B396" t="s">
        <v>1326</v>
      </c>
      <c r="C396" s="1">
        <v>14127</v>
      </c>
      <c r="D396" s="14" t="s">
        <v>2171</v>
      </c>
      <c r="E396" t="s">
        <v>1581</v>
      </c>
      <c r="F396" t="s">
        <v>1614</v>
      </c>
      <c r="G396" s="8">
        <v>5</v>
      </c>
      <c r="H396">
        <v>270</v>
      </c>
      <c r="I396" s="1">
        <v>1</v>
      </c>
    </row>
    <row r="397" spans="2:9" ht="72" customHeight="1">
      <c r="B397" t="s">
        <v>1701</v>
      </c>
      <c r="C397" s="1">
        <v>12311</v>
      </c>
      <c r="D397" s="14" t="s">
        <v>863</v>
      </c>
      <c r="E397" t="s">
        <v>1595</v>
      </c>
      <c r="F397" t="s">
        <v>1578</v>
      </c>
      <c r="G397" s="8">
        <v>1.1000000000000001</v>
      </c>
      <c r="H397">
        <v>730</v>
      </c>
      <c r="I397" s="1" t="s">
        <v>2097</v>
      </c>
    </row>
    <row r="398" spans="2:9" ht="72" customHeight="1">
      <c r="B398" t="s">
        <v>1701</v>
      </c>
      <c r="C398" s="1">
        <v>12312</v>
      </c>
      <c r="D398" s="14" t="s">
        <v>864</v>
      </c>
      <c r="E398" t="s">
        <v>1595</v>
      </c>
      <c r="F398" t="s">
        <v>1562</v>
      </c>
      <c r="G398" s="8">
        <v>1.5</v>
      </c>
      <c r="H398">
        <v>730</v>
      </c>
      <c r="I398" s="1" t="s">
        <v>2094</v>
      </c>
    </row>
    <row r="399" spans="2:9" ht="72" customHeight="1">
      <c r="B399" t="s">
        <v>1701</v>
      </c>
      <c r="C399" s="1">
        <v>12313</v>
      </c>
      <c r="D399" s="14" t="s">
        <v>865</v>
      </c>
      <c r="E399" t="s">
        <v>1595</v>
      </c>
      <c r="F399" t="s">
        <v>1562</v>
      </c>
      <c r="G399" s="8">
        <v>1.5</v>
      </c>
      <c r="H399">
        <v>730</v>
      </c>
      <c r="I399" s="1" t="s">
        <v>2097</v>
      </c>
    </row>
    <row r="400" spans="2:9" ht="72" customHeight="1">
      <c r="B400" t="s">
        <v>1701</v>
      </c>
      <c r="C400" s="1">
        <v>12314</v>
      </c>
      <c r="D400" s="14" t="s">
        <v>866</v>
      </c>
      <c r="E400" t="s">
        <v>1595</v>
      </c>
      <c r="F400" t="s">
        <v>1578</v>
      </c>
      <c r="G400" s="8">
        <v>1.6</v>
      </c>
      <c r="H400">
        <v>730</v>
      </c>
      <c r="I400" s="1" t="s">
        <v>2104</v>
      </c>
    </row>
    <row r="401" spans="2:9" ht="72" customHeight="1">
      <c r="B401" t="s">
        <v>1133</v>
      </c>
      <c r="C401" s="1">
        <v>7189</v>
      </c>
      <c r="D401" s="14" t="s">
        <v>229</v>
      </c>
      <c r="E401" t="s">
        <v>1565</v>
      </c>
      <c r="F401" t="s">
        <v>1562</v>
      </c>
      <c r="G401" s="8">
        <v>3.2</v>
      </c>
      <c r="H401">
        <v>180</v>
      </c>
      <c r="I401" s="1" t="s">
        <v>2081</v>
      </c>
    </row>
    <row r="402" spans="2:9" ht="72" customHeight="1">
      <c r="B402" t="s">
        <v>1133</v>
      </c>
      <c r="C402" s="1">
        <v>7183</v>
      </c>
      <c r="D402" s="14" t="s">
        <v>272</v>
      </c>
      <c r="E402" t="s">
        <v>1565</v>
      </c>
      <c r="F402" t="s">
        <v>1562</v>
      </c>
      <c r="G402" s="8">
        <v>0.3000000000000001</v>
      </c>
      <c r="H402">
        <v>120</v>
      </c>
      <c r="I402" s="1" t="s">
        <v>2082</v>
      </c>
    </row>
    <row r="403" spans="2:9" ht="72" customHeight="1">
      <c r="B403" t="s">
        <v>1133</v>
      </c>
      <c r="C403" s="1">
        <v>7184</v>
      </c>
      <c r="D403" s="14" t="s">
        <v>273</v>
      </c>
      <c r="E403" t="s">
        <v>1565</v>
      </c>
      <c r="F403" t="s">
        <v>1562</v>
      </c>
      <c r="G403" s="8">
        <v>0.15</v>
      </c>
      <c r="H403">
        <v>120</v>
      </c>
      <c r="I403" s="1" t="s">
        <v>2083</v>
      </c>
    </row>
    <row r="404" spans="2:9" ht="72" customHeight="1">
      <c r="B404" t="s">
        <v>1133</v>
      </c>
      <c r="C404" s="1">
        <v>7185</v>
      </c>
      <c r="D404" s="14" t="s">
        <v>274</v>
      </c>
      <c r="E404" t="s">
        <v>1565</v>
      </c>
      <c r="F404" t="s">
        <v>1562</v>
      </c>
      <c r="G404" s="8">
        <v>0.15</v>
      </c>
      <c r="H404">
        <v>120</v>
      </c>
      <c r="I404" s="1" t="s">
        <v>2083</v>
      </c>
    </row>
    <row r="405" spans="2:9" ht="72" customHeight="1">
      <c r="B405" t="s">
        <v>1133</v>
      </c>
      <c r="C405" s="1">
        <v>7186</v>
      </c>
      <c r="D405" s="14" t="s">
        <v>275</v>
      </c>
      <c r="E405" t="s">
        <v>1565</v>
      </c>
      <c r="F405" t="s">
        <v>1562</v>
      </c>
      <c r="G405" s="8">
        <v>0.14999999999999997</v>
      </c>
      <c r="H405">
        <v>120</v>
      </c>
      <c r="I405" s="1" t="s">
        <v>2083</v>
      </c>
    </row>
    <row r="406" spans="2:9" ht="72" customHeight="1">
      <c r="B406" t="s">
        <v>1133</v>
      </c>
      <c r="C406" s="1">
        <v>7187</v>
      </c>
      <c r="D406" s="14" t="s">
        <v>413</v>
      </c>
      <c r="E406" t="s">
        <v>1565</v>
      </c>
      <c r="F406" t="s">
        <v>1562</v>
      </c>
      <c r="G406" s="8">
        <v>9.9999999999999992E-2</v>
      </c>
      <c r="H406">
        <v>120</v>
      </c>
      <c r="I406" s="1" t="s">
        <v>2087</v>
      </c>
    </row>
    <row r="407" spans="2:9" ht="72" customHeight="1">
      <c r="B407" t="s">
        <v>1133</v>
      </c>
      <c r="C407" s="1">
        <v>9345</v>
      </c>
      <c r="D407" s="14" t="s">
        <v>276</v>
      </c>
      <c r="E407" t="s">
        <v>1565</v>
      </c>
      <c r="F407" t="s">
        <v>1562</v>
      </c>
      <c r="G407" s="8">
        <v>0.12</v>
      </c>
      <c r="H407">
        <v>60</v>
      </c>
      <c r="I407" s="1" t="s">
        <v>2094</v>
      </c>
    </row>
    <row r="408" spans="2:9" ht="72" customHeight="1">
      <c r="B408" t="s">
        <v>1133</v>
      </c>
      <c r="C408" s="1">
        <v>10104</v>
      </c>
      <c r="D408" s="14" t="s">
        <v>365</v>
      </c>
      <c r="E408" t="s">
        <v>1565</v>
      </c>
      <c r="F408" t="s">
        <v>1562</v>
      </c>
      <c r="G408" s="8">
        <v>3.3</v>
      </c>
      <c r="H408">
        <v>180</v>
      </c>
      <c r="I408" s="1" t="s">
        <v>2081</v>
      </c>
    </row>
    <row r="409" spans="2:9" ht="72" customHeight="1">
      <c r="B409" t="s">
        <v>1133</v>
      </c>
      <c r="C409" s="1">
        <v>9909</v>
      </c>
      <c r="D409" s="14" t="s">
        <v>411</v>
      </c>
      <c r="E409" t="s">
        <v>1565</v>
      </c>
      <c r="F409" t="s">
        <v>1562</v>
      </c>
      <c r="G409" s="8">
        <v>0.15</v>
      </c>
      <c r="H409">
        <v>120</v>
      </c>
      <c r="I409" s="1" t="s">
        <v>2083</v>
      </c>
    </row>
    <row r="410" spans="2:9" ht="72" customHeight="1">
      <c r="B410" t="s">
        <v>1133</v>
      </c>
      <c r="C410" s="1">
        <v>10503</v>
      </c>
      <c r="D410" s="14" t="s">
        <v>412</v>
      </c>
      <c r="E410" t="s">
        <v>1565</v>
      </c>
      <c r="F410" t="s">
        <v>1562</v>
      </c>
      <c r="G410" s="8">
        <v>0.15</v>
      </c>
      <c r="H410">
        <v>120</v>
      </c>
      <c r="I410" s="1" t="s">
        <v>2083</v>
      </c>
    </row>
    <row r="411" spans="2:9" ht="72" customHeight="1">
      <c r="B411" t="s">
        <v>1133</v>
      </c>
      <c r="C411" s="1">
        <v>11739</v>
      </c>
      <c r="D411" s="14" t="s">
        <v>659</v>
      </c>
      <c r="E411" t="s">
        <v>1565</v>
      </c>
      <c r="F411" t="s">
        <v>1562</v>
      </c>
      <c r="G411" s="8">
        <v>1.0330000000000001</v>
      </c>
      <c r="H411">
        <v>180</v>
      </c>
      <c r="I411" s="1" t="s">
        <v>2099</v>
      </c>
    </row>
    <row r="412" spans="2:9" ht="72" customHeight="1">
      <c r="B412" t="s">
        <v>1133</v>
      </c>
      <c r="C412" s="1" t="s">
        <v>1134</v>
      </c>
      <c r="D412" s="14" t="s">
        <v>1135</v>
      </c>
      <c r="E412" t="s">
        <v>1565</v>
      </c>
      <c r="F412" t="s">
        <v>1562</v>
      </c>
      <c r="G412" s="8">
        <v>0.1</v>
      </c>
      <c r="H412">
        <v>120</v>
      </c>
      <c r="I412" s="1" t="s">
        <v>2087</v>
      </c>
    </row>
    <row r="413" spans="2:9" ht="72" customHeight="1">
      <c r="B413" t="s">
        <v>1165</v>
      </c>
      <c r="C413" s="1">
        <v>758</v>
      </c>
      <c r="D413" s="14" t="s">
        <v>22</v>
      </c>
      <c r="E413" t="s">
        <v>1598</v>
      </c>
      <c r="F413" t="s">
        <v>1569</v>
      </c>
      <c r="G413" s="8">
        <v>1</v>
      </c>
      <c r="H413">
        <v>365</v>
      </c>
      <c r="I413" s="1" t="s">
        <v>2094</v>
      </c>
    </row>
    <row r="414" spans="2:9" ht="72" customHeight="1">
      <c r="B414" t="s">
        <v>1165</v>
      </c>
      <c r="C414" s="1">
        <v>760</v>
      </c>
      <c r="D414" s="14" t="s">
        <v>165</v>
      </c>
      <c r="E414" t="s">
        <v>1598</v>
      </c>
      <c r="F414" t="s">
        <v>1569</v>
      </c>
      <c r="G414" s="8">
        <v>1</v>
      </c>
      <c r="H414">
        <v>365</v>
      </c>
      <c r="I414" s="1" t="s">
        <v>2094</v>
      </c>
    </row>
    <row r="415" spans="2:9" ht="72" customHeight="1">
      <c r="B415" t="s">
        <v>1165</v>
      </c>
      <c r="C415" s="1">
        <v>2389</v>
      </c>
      <c r="D415" s="14" t="s">
        <v>266</v>
      </c>
      <c r="E415" t="s">
        <v>1598</v>
      </c>
      <c r="F415" t="s">
        <v>1569</v>
      </c>
      <c r="G415" s="8">
        <v>1</v>
      </c>
      <c r="H415">
        <v>365</v>
      </c>
      <c r="I415" s="1" t="s">
        <v>2094</v>
      </c>
    </row>
    <row r="416" spans="2:9" ht="72" customHeight="1">
      <c r="B416" t="s">
        <v>1165</v>
      </c>
      <c r="C416" s="1">
        <v>5360</v>
      </c>
      <c r="D416" s="14" t="s">
        <v>103</v>
      </c>
      <c r="E416" t="s">
        <v>1598</v>
      </c>
      <c r="F416" t="s">
        <v>1569</v>
      </c>
      <c r="G416" s="8">
        <v>1</v>
      </c>
      <c r="H416">
        <v>365</v>
      </c>
      <c r="I416" s="1" t="s">
        <v>2094</v>
      </c>
    </row>
    <row r="417" spans="2:10" ht="72" customHeight="1">
      <c r="B417" t="s">
        <v>1165</v>
      </c>
      <c r="C417" s="1">
        <v>9103</v>
      </c>
      <c r="D417" s="14" t="s">
        <v>1176</v>
      </c>
      <c r="E417" t="s">
        <v>1598</v>
      </c>
      <c r="F417" t="s">
        <v>1569</v>
      </c>
      <c r="G417" s="8">
        <v>0.19999999999999998</v>
      </c>
      <c r="H417">
        <v>240</v>
      </c>
      <c r="I417" s="1" t="s">
        <v>2087</v>
      </c>
    </row>
    <row r="418" spans="2:10" ht="72" customHeight="1">
      <c r="B418" t="s">
        <v>1165</v>
      </c>
      <c r="C418" s="1">
        <v>10023</v>
      </c>
      <c r="D418" s="14" t="s">
        <v>1166</v>
      </c>
      <c r="E418" t="s">
        <v>1598</v>
      </c>
      <c r="F418" t="s">
        <v>1569</v>
      </c>
      <c r="G418" s="8">
        <v>1</v>
      </c>
      <c r="H418">
        <v>240</v>
      </c>
      <c r="I418" s="1" t="s">
        <v>2094</v>
      </c>
    </row>
    <row r="419" spans="2:10" ht="72" customHeight="1">
      <c r="B419" t="s">
        <v>1165</v>
      </c>
      <c r="C419" s="1">
        <v>10025</v>
      </c>
      <c r="D419" s="14" t="s">
        <v>1170</v>
      </c>
      <c r="E419" t="s">
        <v>1598</v>
      </c>
      <c r="F419" t="s">
        <v>1569</v>
      </c>
      <c r="G419" s="8">
        <v>1</v>
      </c>
      <c r="H419">
        <v>365</v>
      </c>
      <c r="I419" s="1" t="s">
        <v>2094</v>
      </c>
    </row>
    <row r="420" spans="2:10" ht="72" customHeight="1">
      <c r="B420" t="s">
        <v>1165</v>
      </c>
      <c r="C420" s="1">
        <v>10026</v>
      </c>
      <c r="D420" s="14" t="s">
        <v>1167</v>
      </c>
      <c r="E420" t="s">
        <v>1598</v>
      </c>
      <c r="F420" t="s">
        <v>1569</v>
      </c>
      <c r="G420" s="8">
        <v>1</v>
      </c>
      <c r="H420">
        <v>365</v>
      </c>
      <c r="I420" s="1" t="s">
        <v>2094</v>
      </c>
    </row>
    <row r="421" spans="2:10" ht="72" customHeight="1">
      <c r="B421" t="s">
        <v>1165</v>
      </c>
      <c r="C421" s="1">
        <v>10028</v>
      </c>
      <c r="D421" s="14" t="s">
        <v>1169</v>
      </c>
      <c r="E421" t="s">
        <v>1598</v>
      </c>
      <c r="F421" t="s">
        <v>1569</v>
      </c>
      <c r="G421" s="8">
        <v>1</v>
      </c>
      <c r="H421">
        <v>365</v>
      </c>
      <c r="I421" s="1" t="s">
        <v>2094</v>
      </c>
    </row>
    <row r="422" spans="2:10" ht="72" customHeight="1">
      <c r="B422" t="s">
        <v>1165</v>
      </c>
      <c r="C422" s="1">
        <v>10439</v>
      </c>
      <c r="D422" s="14" t="s">
        <v>1178</v>
      </c>
      <c r="E422" t="s">
        <v>1598</v>
      </c>
      <c r="F422" t="s">
        <v>1562</v>
      </c>
      <c r="G422" s="8">
        <v>0.25</v>
      </c>
      <c r="H422">
        <v>365</v>
      </c>
      <c r="I422" s="1" t="s">
        <v>2084</v>
      </c>
    </row>
    <row r="423" spans="2:10" ht="72" customHeight="1">
      <c r="B423" t="s">
        <v>1165</v>
      </c>
      <c r="C423" s="1">
        <v>10440</v>
      </c>
      <c r="D423" s="14" t="s">
        <v>1179</v>
      </c>
      <c r="E423" t="s">
        <v>1598</v>
      </c>
      <c r="F423" t="s">
        <v>1562</v>
      </c>
      <c r="G423" s="8">
        <v>0.19999999999999998</v>
      </c>
      <c r="H423">
        <v>365</v>
      </c>
      <c r="I423" s="1" t="s">
        <v>2084</v>
      </c>
    </row>
    <row r="424" spans="2:10" ht="72" customHeight="1">
      <c r="B424" t="s">
        <v>1165</v>
      </c>
      <c r="C424" s="1">
        <v>10782</v>
      </c>
      <c r="D424" s="14" t="s">
        <v>503</v>
      </c>
      <c r="E424" t="s">
        <v>1598</v>
      </c>
      <c r="F424" t="s">
        <v>1569</v>
      </c>
      <c r="G424" s="8">
        <v>1</v>
      </c>
      <c r="H424">
        <v>270</v>
      </c>
      <c r="I424" s="1" t="s">
        <v>2094</v>
      </c>
    </row>
    <row r="425" spans="2:10" ht="72" customHeight="1">
      <c r="B425" t="s">
        <v>1165</v>
      </c>
      <c r="C425" s="1">
        <v>10783</v>
      </c>
      <c r="D425" s="14" t="s">
        <v>1171</v>
      </c>
      <c r="E425" t="s">
        <v>1598</v>
      </c>
      <c r="F425" t="s">
        <v>1569</v>
      </c>
      <c r="G425" s="8">
        <v>1</v>
      </c>
      <c r="H425">
        <v>365</v>
      </c>
      <c r="I425" s="1" t="s">
        <v>2094</v>
      </c>
    </row>
    <row r="426" spans="2:10" ht="72" customHeight="1">
      <c r="B426" t="s">
        <v>1165</v>
      </c>
      <c r="C426" s="1">
        <v>11430</v>
      </c>
      <c r="D426" s="14" t="s">
        <v>622</v>
      </c>
      <c r="E426" t="s">
        <v>1598</v>
      </c>
      <c r="F426" t="s">
        <v>1569</v>
      </c>
      <c r="G426" s="8">
        <v>1</v>
      </c>
      <c r="H426">
        <v>240</v>
      </c>
      <c r="I426" s="1" t="s">
        <v>2094</v>
      </c>
    </row>
    <row r="427" spans="2:10" ht="72" customHeight="1">
      <c r="B427" t="s">
        <v>1165</v>
      </c>
      <c r="C427" s="1">
        <v>12248</v>
      </c>
      <c r="D427" s="14" t="s">
        <v>1174</v>
      </c>
      <c r="E427" t="s">
        <v>1598</v>
      </c>
      <c r="F427" t="s">
        <v>1569</v>
      </c>
      <c r="G427" s="8">
        <v>1</v>
      </c>
      <c r="H427">
        <v>300</v>
      </c>
      <c r="I427" s="1" t="s">
        <v>2082</v>
      </c>
    </row>
    <row r="428" spans="2:10" ht="72" customHeight="1">
      <c r="B428" t="s">
        <v>1799</v>
      </c>
      <c r="C428" s="1" t="s">
        <v>1800</v>
      </c>
      <c r="D428" s="14" t="s">
        <v>2321</v>
      </c>
      <c r="E428" t="s">
        <v>1613</v>
      </c>
      <c r="F428" t="s">
        <v>1614</v>
      </c>
      <c r="G428" s="8">
        <v>0.125</v>
      </c>
      <c r="H428">
        <v>210</v>
      </c>
      <c r="I428" s="1">
        <v>24</v>
      </c>
      <c r="J428" s="18"/>
    </row>
    <row r="429" spans="2:10" ht="72" customHeight="1">
      <c r="B429" t="s">
        <v>1799</v>
      </c>
      <c r="C429" s="1" t="s">
        <v>1801</v>
      </c>
      <c r="D429" s="14" t="s">
        <v>2322</v>
      </c>
      <c r="E429" t="s">
        <v>1613</v>
      </c>
      <c r="F429" t="s">
        <v>1614</v>
      </c>
      <c r="G429" s="8">
        <v>0.125</v>
      </c>
      <c r="H429">
        <v>210</v>
      </c>
      <c r="I429" s="1">
        <v>24</v>
      </c>
      <c r="J429" s="18"/>
    </row>
    <row r="430" spans="2:10" ht="72" customHeight="1">
      <c r="B430" t="s">
        <v>1799</v>
      </c>
      <c r="C430" s="1" t="s">
        <v>1802</v>
      </c>
      <c r="D430" s="14" t="s">
        <v>2323</v>
      </c>
      <c r="E430" t="s">
        <v>1613</v>
      </c>
      <c r="F430" t="s">
        <v>1614</v>
      </c>
      <c r="G430" s="8">
        <v>0.125</v>
      </c>
      <c r="H430">
        <v>210</v>
      </c>
      <c r="I430" s="1">
        <v>24</v>
      </c>
      <c r="J430" s="18"/>
    </row>
    <row r="431" spans="2:10" ht="72" customHeight="1">
      <c r="B431" t="s">
        <v>1799</v>
      </c>
      <c r="C431" s="1" t="s">
        <v>1803</v>
      </c>
      <c r="D431" s="14" t="s">
        <v>2324</v>
      </c>
      <c r="E431" t="s">
        <v>1613</v>
      </c>
      <c r="F431" t="s">
        <v>1614</v>
      </c>
      <c r="G431" s="8">
        <v>0.125</v>
      </c>
      <c r="H431">
        <v>210</v>
      </c>
      <c r="I431" s="1">
        <v>24</v>
      </c>
      <c r="J431" s="18"/>
    </row>
    <row r="432" spans="2:10" ht="72" customHeight="1">
      <c r="B432" t="s">
        <v>1799</v>
      </c>
      <c r="C432" s="1" t="s">
        <v>1804</v>
      </c>
      <c r="D432" s="14" t="s">
        <v>2325</v>
      </c>
      <c r="E432" t="s">
        <v>1613</v>
      </c>
      <c r="F432" t="s">
        <v>1614</v>
      </c>
      <c r="G432" s="8">
        <v>0.125</v>
      </c>
      <c r="H432">
        <v>210</v>
      </c>
      <c r="I432" s="1">
        <v>24</v>
      </c>
      <c r="J432" s="18"/>
    </row>
    <row r="433" spans="2:10" ht="72" customHeight="1">
      <c r="B433" t="s">
        <v>1799</v>
      </c>
      <c r="C433" s="1" t="s">
        <v>1805</v>
      </c>
      <c r="D433" s="14" t="s">
        <v>2326</v>
      </c>
      <c r="E433" t="s">
        <v>1613</v>
      </c>
      <c r="F433" t="s">
        <v>1614</v>
      </c>
      <c r="G433" s="8">
        <v>0.125</v>
      </c>
      <c r="H433">
        <v>210</v>
      </c>
      <c r="I433" s="1">
        <v>24</v>
      </c>
      <c r="J433" s="18"/>
    </row>
    <row r="434" spans="2:10" ht="72" customHeight="1">
      <c r="B434" t="s">
        <v>1799</v>
      </c>
      <c r="C434" s="1" t="s">
        <v>1806</v>
      </c>
      <c r="D434" s="14" t="s">
        <v>2327</v>
      </c>
      <c r="E434" t="s">
        <v>1613</v>
      </c>
      <c r="F434" t="s">
        <v>1614</v>
      </c>
      <c r="G434" s="8">
        <v>0.125</v>
      </c>
      <c r="H434">
        <v>210</v>
      </c>
      <c r="I434" s="1">
        <v>24</v>
      </c>
      <c r="J434" s="18"/>
    </row>
    <row r="435" spans="2:10" ht="72" customHeight="1">
      <c r="B435" t="s">
        <v>1799</v>
      </c>
      <c r="C435" s="1" t="s">
        <v>1808</v>
      </c>
      <c r="D435" s="14" t="s">
        <v>2328</v>
      </c>
      <c r="E435" t="s">
        <v>1613</v>
      </c>
      <c r="F435" t="s">
        <v>1614</v>
      </c>
      <c r="G435" s="8">
        <v>0.125</v>
      </c>
      <c r="H435">
        <v>147</v>
      </c>
      <c r="I435" s="1">
        <v>20</v>
      </c>
      <c r="J435" s="18"/>
    </row>
    <row r="436" spans="2:10" ht="72" customHeight="1">
      <c r="B436" t="s">
        <v>1799</v>
      </c>
      <c r="C436" s="1" t="s">
        <v>1809</v>
      </c>
      <c r="D436" s="14" t="s">
        <v>2329</v>
      </c>
      <c r="E436" t="s">
        <v>1613</v>
      </c>
      <c r="F436" t="s">
        <v>1614</v>
      </c>
      <c r="G436" s="8">
        <v>0.125</v>
      </c>
      <c r="H436">
        <v>147</v>
      </c>
      <c r="I436" s="1">
        <v>20</v>
      </c>
      <c r="J436" s="18"/>
    </row>
    <row r="437" spans="2:10" ht="72" customHeight="1">
      <c r="B437" t="s">
        <v>1799</v>
      </c>
      <c r="C437" s="1" t="s">
        <v>1810</v>
      </c>
      <c r="D437" s="14" t="s">
        <v>2330</v>
      </c>
      <c r="E437" t="s">
        <v>1613</v>
      </c>
      <c r="F437" t="s">
        <v>1614</v>
      </c>
      <c r="G437" s="8">
        <v>0.125</v>
      </c>
      <c r="H437">
        <v>147</v>
      </c>
      <c r="I437" s="1">
        <v>20</v>
      </c>
      <c r="J437" s="18"/>
    </row>
    <row r="438" spans="2:10" ht="72" customHeight="1">
      <c r="B438" t="s">
        <v>1045</v>
      </c>
      <c r="C438" s="1">
        <v>4407</v>
      </c>
      <c r="D438" s="14" t="s">
        <v>1047</v>
      </c>
      <c r="E438" t="s">
        <v>1613</v>
      </c>
      <c r="F438" t="s">
        <v>1562</v>
      </c>
      <c r="G438" s="8">
        <v>0.2</v>
      </c>
      <c r="H438">
        <v>30</v>
      </c>
      <c r="I438" s="1" t="s">
        <v>2083</v>
      </c>
    </row>
    <row r="439" spans="2:10" ht="72" customHeight="1">
      <c r="B439" t="s">
        <v>1045</v>
      </c>
      <c r="C439" s="1" t="s">
        <v>1048</v>
      </c>
      <c r="D439" s="14" t="s">
        <v>1049</v>
      </c>
      <c r="E439" t="s">
        <v>1613</v>
      </c>
      <c r="F439" t="s">
        <v>1562</v>
      </c>
      <c r="G439" s="8">
        <v>0.2</v>
      </c>
      <c r="H439">
        <v>30</v>
      </c>
      <c r="I439" s="1" t="s">
        <v>2083</v>
      </c>
    </row>
    <row r="440" spans="2:10" ht="72" customHeight="1">
      <c r="B440" t="s">
        <v>1045</v>
      </c>
      <c r="C440" s="1" t="s">
        <v>1050</v>
      </c>
      <c r="D440" s="14" t="s">
        <v>1051</v>
      </c>
      <c r="E440" t="s">
        <v>1613</v>
      </c>
      <c r="F440" t="s">
        <v>1562</v>
      </c>
      <c r="G440" s="8">
        <v>0.19999999999999998</v>
      </c>
      <c r="H440">
        <v>30</v>
      </c>
      <c r="I440" s="1" t="s">
        <v>2083</v>
      </c>
    </row>
    <row r="441" spans="2:10" ht="72" customHeight="1">
      <c r="B441" t="s">
        <v>1045</v>
      </c>
      <c r="C441" s="1" t="s">
        <v>1052</v>
      </c>
      <c r="D441" s="14" t="s">
        <v>1053</v>
      </c>
      <c r="E441" t="s">
        <v>1613</v>
      </c>
      <c r="F441" t="s">
        <v>1562</v>
      </c>
      <c r="G441" s="8">
        <v>0.20000000000000018</v>
      </c>
      <c r="H441">
        <v>30</v>
      </c>
      <c r="I441" s="1" t="s">
        <v>2083</v>
      </c>
    </row>
    <row r="442" spans="2:10" ht="72" customHeight="1">
      <c r="B442" t="s">
        <v>1045</v>
      </c>
      <c r="C442" s="1">
        <v>11825</v>
      </c>
      <c r="D442" s="14" t="s">
        <v>1054</v>
      </c>
      <c r="E442" t="s">
        <v>1613</v>
      </c>
      <c r="F442" t="s">
        <v>1562</v>
      </c>
      <c r="G442" s="8">
        <v>0.12999999999999984</v>
      </c>
      <c r="H442">
        <v>30</v>
      </c>
      <c r="I442" s="1" t="s">
        <v>2083</v>
      </c>
    </row>
    <row r="443" spans="2:10" ht="72" customHeight="1">
      <c r="B443" t="s">
        <v>1045</v>
      </c>
      <c r="C443" s="1">
        <v>11833</v>
      </c>
      <c r="D443" s="14" t="s">
        <v>1056</v>
      </c>
      <c r="E443" t="s">
        <v>1613</v>
      </c>
      <c r="F443" t="s">
        <v>1562</v>
      </c>
      <c r="G443" s="8">
        <v>0.44999999999999996</v>
      </c>
      <c r="H443">
        <v>42</v>
      </c>
      <c r="I443" s="1" t="s">
        <v>2084</v>
      </c>
    </row>
    <row r="444" spans="2:10" ht="72" customHeight="1">
      <c r="B444" t="s">
        <v>1045</v>
      </c>
      <c r="C444" s="1">
        <v>11834</v>
      </c>
      <c r="D444" s="14" t="s">
        <v>1057</v>
      </c>
      <c r="E444" t="s">
        <v>1613</v>
      </c>
      <c r="F444" t="s">
        <v>1562</v>
      </c>
      <c r="G444" s="8">
        <v>0.44999999999999979</v>
      </c>
      <c r="H444">
        <v>42</v>
      </c>
      <c r="I444" s="1" t="s">
        <v>2084</v>
      </c>
    </row>
    <row r="445" spans="2:10" ht="72" customHeight="1">
      <c r="B445" t="s">
        <v>1045</v>
      </c>
      <c r="C445" s="1">
        <v>11835</v>
      </c>
      <c r="D445" s="14" t="s">
        <v>1064</v>
      </c>
      <c r="E445" t="s">
        <v>1613</v>
      </c>
      <c r="F445" t="s">
        <v>1562</v>
      </c>
      <c r="G445" s="8">
        <v>0.5</v>
      </c>
      <c r="H445">
        <v>24</v>
      </c>
      <c r="I445" s="1" t="s">
        <v>2083</v>
      </c>
    </row>
    <row r="446" spans="2:10" ht="72" customHeight="1">
      <c r="B446" t="s">
        <v>1086</v>
      </c>
      <c r="C446" s="1" t="s">
        <v>2221</v>
      </c>
      <c r="D446" s="14" t="s">
        <v>2219</v>
      </c>
      <c r="E446" t="s">
        <v>1613</v>
      </c>
      <c r="F446" t="s">
        <v>1569</v>
      </c>
      <c r="G446" s="8">
        <v>0.39700000000000002</v>
      </c>
      <c r="H446">
        <v>540</v>
      </c>
      <c r="I446" s="1" t="s">
        <v>2107</v>
      </c>
    </row>
    <row r="447" spans="2:10" ht="72" customHeight="1">
      <c r="B447" t="s">
        <v>1086</v>
      </c>
      <c r="C447" s="1" t="s">
        <v>2222</v>
      </c>
      <c r="D447" s="14" t="s">
        <v>2220</v>
      </c>
      <c r="E447" t="s">
        <v>1613</v>
      </c>
      <c r="F447" t="s">
        <v>1569</v>
      </c>
      <c r="G447" s="8">
        <v>0.39999999999999997</v>
      </c>
      <c r="H447">
        <v>366</v>
      </c>
      <c r="I447" s="1" t="s">
        <v>2107</v>
      </c>
    </row>
    <row r="448" spans="2:10" ht="72" customHeight="1">
      <c r="B448" t="s">
        <v>1338</v>
      </c>
      <c r="C448" s="1">
        <v>5259</v>
      </c>
      <c r="D448" s="14" t="s">
        <v>388</v>
      </c>
      <c r="E448" t="s">
        <v>1621</v>
      </c>
      <c r="F448" t="s">
        <v>1569</v>
      </c>
      <c r="G448" s="8">
        <v>0.25</v>
      </c>
      <c r="H448">
        <v>365</v>
      </c>
      <c r="I448" s="1" t="s">
        <v>2084</v>
      </c>
    </row>
    <row r="449" spans="2:9" ht="72" customHeight="1">
      <c r="B449" t="s">
        <v>1338</v>
      </c>
      <c r="C449" s="1">
        <v>5257</v>
      </c>
      <c r="D449" s="14" t="s">
        <v>389</v>
      </c>
      <c r="E449" t="s">
        <v>1621</v>
      </c>
      <c r="F449" t="s">
        <v>1569</v>
      </c>
      <c r="G449" s="8">
        <v>0.25</v>
      </c>
      <c r="H449">
        <v>365</v>
      </c>
      <c r="I449" s="1" t="s">
        <v>2084</v>
      </c>
    </row>
    <row r="450" spans="2:9" ht="72" customHeight="1">
      <c r="B450" t="s">
        <v>1338</v>
      </c>
      <c r="C450" s="1">
        <v>5261</v>
      </c>
      <c r="D450" s="14" t="s">
        <v>390</v>
      </c>
      <c r="E450" t="s">
        <v>1621</v>
      </c>
      <c r="F450" t="s">
        <v>1569</v>
      </c>
      <c r="G450" s="8">
        <v>0.25</v>
      </c>
      <c r="H450">
        <v>365</v>
      </c>
      <c r="I450" s="1" t="s">
        <v>2084</v>
      </c>
    </row>
    <row r="451" spans="2:9" ht="72" customHeight="1">
      <c r="B451" t="s">
        <v>1338</v>
      </c>
      <c r="C451" s="1">
        <v>10514</v>
      </c>
      <c r="D451" s="14" t="s">
        <v>392</v>
      </c>
      <c r="E451" t="s">
        <v>1621</v>
      </c>
      <c r="F451" t="s">
        <v>1569</v>
      </c>
      <c r="G451" s="8">
        <v>0.25</v>
      </c>
      <c r="H451">
        <v>420</v>
      </c>
      <c r="I451" s="1" t="s">
        <v>2084</v>
      </c>
    </row>
    <row r="452" spans="2:9" ht="72" customHeight="1">
      <c r="B452" t="s">
        <v>1076</v>
      </c>
      <c r="C452" s="1" t="s">
        <v>1077</v>
      </c>
      <c r="D452" s="14" t="s">
        <v>1078</v>
      </c>
      <c r="E452" t="s">
        <v>1613</v>
      </c>
      <c r="F452" t="s">
        <v>1562</v>
      </c>
      <c r="G452" s="8">
        <v>0.2</v>
      </c>
      <c r="H452">
        <v>43</v>
      </c>
      <c r="I452" s="1" t="s">
        <v>2101</v>
      </c>
    </row>
    <row r="453" spans="2:9" ht="72" customHeight="1">
      <c r="B453" t="s">
        <v>1076</v>
      </c>
      <c r="C453" s="1" t="s">
        <v>1079</v>
      </c>
      <c r="D453" s="14" t="s">
        <v>1080</v>
      </c>
      <c r="E453" t="s">
        <v>1613</v>
      </c>
      <c r="F453" t="s">
        <v>1562</v>
      </c>
      <c r="G453" s="8">
        <v>0.2</v>
      </c>
      <c r="H453">
        <v>43</v>
      </c>
      <c r="I453" s="1" t="s">
        <v>2101</v>
      </c>
    </row>
    <row r="454" spans="2:9" ht="72" customHeight="1">
      <c r="B454" t="s">
        <v>1336</v>
      </c>
      <c r="C454" s="1">
        <v>10913</v>
      </c>
      <c r="D454" s="14" t="s">
        <v>464</v>
      </c>
      <c r="E454" t="s">
        <v>1621</v>
      </c>
      <c r="F454" t="s">
        <v>1569</v>
      </c>
      <c r="G454" s="8">
        <v>0.25</v>
      </c>
      <c r="H454">
        <v>730</v>
      </c>
      <c r="I454" s="1" t="s">
        <v>2083</v>
      </c>
    </row>
    <row r="455" spans="2:9" ht="72" customHeight="1">
      <c r="B455" t="s">
        <v>1336</v>
      </c>
      <c r="C455" s="1">
        <v>10914</v>
      </c>
      <c r="D455" s="14" t="s">
        <v>465</v>
      </c>
      <c r="E455" t="s">
        <v>1621</v>
      </c>
      <c r="F455" t="s">
        <v>1569</v>
      </c>
      <c r="G455" s="8">
        <v>0.5</v>
      </c>
      <c r="H455">
        <v>730</v>
      </c>
      <c r="I455" s="1" t="s">
        <v>2084</v>
      </c>
    </row>
    <row r="456" spans="2:9" ht="72" customHeight="1">
      <c r="B456" t="s">
        <v>1336</v>
      </c>
      <c r="C456" s="1">
        <v>10915</v>
      </c>
      <c r="D456" s="14" t="s">
        <v>466</v>
      </c>
      <c r="E456" t="s">
        <v>1621</v>
      </c>
      <c r="F456" t="s">
        <v>1569</v>
      </c>
      <c r="G456" s="8">
        <v>0.25</v>
      </c>
      <c r="H456">
        <v>730</v>
      </c>
      <c r="I456" s="1" t="s">
        <v>2083</v>
      </c>
    </row>
    <row r="457" spans="2:9" ht="72" customHeight="1">
      <c r="B457" t="s">
        <v>1336</v>
      </c>
      <c r="C457" s="1">
        <v>10916</v>
      </c>
      <c r="D457" s="14" t="s">
        <v>467</v>
      </c>
      <c r="E457" t="s">
        <v>1621</v>
      </c>
      <c r="F457" t="s">
        <v>1569</v>
      </c>
      <c r="G457" s="8">
        <v>0.5</v>
      </c>
      <c r="H457">
        <v>730</v>
      </c>
      <c r="I457" s="1" t="s">
        <v>2084</v>
      </c>
    </row>
    <row r="458" spans="2:9" ht="72" customHeight="1">
      <c r="B458" t="s">
        <v>1336</v>
      </c>
      <c r="C458" s="1">
        <v>10918</v>
      </c>
      <c r="D458" s="14" t="s">
        <v>469</v>
      </c>
      <c r="E458" t="s">
        <v>1621</v>
      </c>
      <c r="F458" t="s">
        <v>1569</v>
      </c>
      <c r="G458" s="8">
        <v>0.25</v>
      </c>
      <c r="H458">
        <v>730</v>
      </c>
      <c r="I458" s="1" t="s">
        <v>2083</v>
      </c>
    </row>
    <row r="459" spans="2:9" ht="72" customHeight="1">
      <c r="B459" t="s">
        <v>1390</v>
      </c>
      <c r="C459" s="1">
        <v>6971</v>
      </c>
      <c r="D459" s="14" t="s">
        <v>237</v>
      </c>
      <c r="E459" t="s">
        <v>1589</v>
      </c>
      <c r="F459" t="s">
        <v>1569</v>
      </c>
      <c r="G459" s="8">
        <v>0.75</v>
      </c>
      <c r="H459">
        <v>365</v>
      </c>
      <c r="I459" s="1" t="s">
        <v>2084</v>
      </c>
    </row>
    <row r="460" spans="2:9" ht="72" customHeight="1">
      <c r="B460" t="s">
        <v>1390</v>
      </c>
      <c r="C460" s="1">
        <v>10348</v>
      </c>
      <c r="D460" s="14" t="s">
        <v>361</v>
      </c>
      <c r="E460" t="s">
        <v>1589</v>
      </c>
      <c r="F460" t="s">
        <v>1569</v>
      </c>
      <c r="G460" s="8">
        <v>8.9999999999999913E-2</v>
      </c>
      <c r="H460">
        <v>365</v>
      </c>
      <c r="I460" s="1" t="s">
        <v>2093</v>
      </c>
    </row>
    <row r="461" spans="2:9" ht="72" customHeight="1">
      <c r="B461" t="s">
        <v>1390</v>
      </c>
      <c r="C461" s="1" t="s">
        <v>1391</v>
      </c>
      <c r="D461" s="14" t="s">
        <v>1392</v>
      </c>
      <c r="E461" t="s">
        <v>1589</v>
      </c>
      <c r="F461" t="s">
        <v>1569</v>
      </c>
      <c r="G461" s="8">
        <v>3.0000000000000086E-2</v>
      </c>
      <c r="H461">
        <v>365</v>
      </c>
      <c r="I461" s="1" t="s">
        <v>2107</v>
      </c>
    </row>
    <row r="462" spans="2:9" ht="72" customHeight="1">
      <c r="B462" t="s">
        <v>1390</v>
      </c>
      <c r="C462" s="1" t="s">
        <v>1393</v>
      </c>
      <c r="D462" s="14" t="s">
        <v>1394</v>
      </c>
      <c r="E462" t="s">
        <v>1589</v>
      </c>
      <c r="F462" t="s">
        <v>1569</v>
      </c>
      <c r="G462" s="8">
        <v>7.9999999999999905E-2</v>
      </c>
      <c r="H462">
        <v>365</v>
      </c>
      <c r="I462" s="1" t="s">
        <v>2108</v>
      </c>
    </row>
    <row r="463" spans="2:9" ht="72" customHeight="1">
      <c r="B463" t="s">
        <v>1390</v>
      </c>
      <c r="C463" s="1" t="s">
        <v>1396</v>
      </c>
      <c r="D463" s="14" t="s">
        <v>1397</v>
      </c>
      <c r="E463" t="s">
        <v>1589</v>
      </c>
      <c r="F463" t="s">
        <v>1569</v>
      </c>
      <c r="G463" s="8">
        <v>0.1</v>
      </c>
      <c r="H463">
        <v>365</v>
      </c>
      <c r="I463" s="1" t="s">
        <v>2108</v>
      </c>
    </row>
    <row r="464" spans="2:9" ht="72" customHeight="1">
      <c r="B464" t="s">
        <v>1390</v>
      </c>
      <c r="C464" s="1" t="s">
        <v>1398</v>
      </c>
      <c r="D464" s="14" t="s">
        <v>1399</v>
      </c>
      <c r="E464" t="s">
        <v>1589</v>
      </c>
      <c r="F464" t="s">
        <v>1569</v>
      </c>
      <c r="G464" s="8">
        <v>0.40000000000000008</v>
      </c>
      <c r="H464">
        <v>365</v>
      </c>
      <c r="I464" s="1" t="s">
        <v>2083</v>
      </c>
    </row>
    <row r="465" spans="2:9" ht="72" customHeight="1">
      <c r="B465" t="s">
        <v>1390</v>
      </c>
      <c r="C465" s="1" t="s">
        <v>1400</v>
      </c>
      <c r="D465" s="14" t="s">
        <v>1401</v>
      </c>
      <c r="E465" t="s">
        <v>1589</v>
      </c>
      <c r="F465" t="s">
        <v>1569</v>
      </c>
      <c r="G465" s="8">
        <v>0.75</v>
      </c>
      <c r="H465">
        <v>365</v>
      </c>
      <c r="I465" s="1" t="s">
        <v>2084</v>
      </c>
    </row>
    <row r="466" spans="2:9" ht="72" customHeight="1">
      <c r="B466" t="s">
        <v>1390</v>
      </c>
      <c r="C466" s="1" t="s">
        <v>1403</v>
      </c>
      <c r="D466" s="14" t="s">
        <v>1404</v>
      </c>
      <c r="E466" t="s">
        <v>1589</v>
      </c>
      <c r="F466" t="s">
        <v>1569</v>
      </c>
      <c r="G466" s="8">
        <v>0.4</v>
      </c>
      <c r="H466">
        <v>365</v>
      </c>
      <c r="I466" s="1" t="s">
        <v>2083</v>
      </c>
    </row>
    <row r="467" spans="2:9" ht="72" customHeight="1">
      <c r="B467" t="s">
        <v>1346</v>
      </c>
      <c r="C467" s="1" t="s">
        <v>1347</v>
      </c>
      <c r="D467" s="14" t="s">
        <v>1348</v>
      </c>
      <c r="E467" t="s">
        <v>1589</v>
      </c>
      <c r="F467" t="s">
        <v>1569</v>
      </c>
      <c r="G467" s="8">
        <v>4.0000000000000001E-3</v>
      </c>
      <c r="H467">
        <v>365</v>
      </c>
      <c r="I467" s="1" t="s">
        <v>2110</v>
      </c>
    </row>
    <row r="468" spans="2:9" ht="72" customHeight="1">
      <c r="B468" t="s">
        <v>1346</v>
      </c>
      <c r="C468" s="1" t="s">
        <v>1349</v>
      </c>
      <c r="D468" s="14" t="s">
        <v>1350</v>
      </c>
      <c r="E468" t="s">
        <v>1589</v>
      </c>
      <c r="F468" t="s">
        <v>1569</v>
      </c>
      <c r="G468" s="8">
        <v>4.0000000000000001E-3</v>
      </c>
      <c r="H468">
        <v>365</v>
      </c>
      <c r="I468" s="1" t="s">
        <v>2111</v>
      </c>
    </row>
    <row r="469" spans="2:9" ht="72" customHeight="1">
      <c r="B469" t="s">
        <v>1346</v>
      </c>
      <c r="C469" s="1" t="s">
        <v>1351</v>
      </c>
      <c r="D469" s="14" t="s">
        <v>1352</v>
      </c>
      <c r="E469" t="s">
        <v>1589</v>
      </c>
      <c r="F469" t="s">
        <v>1569</v>
      </c>
      <c r="G469" s="8">
        <v>4.0000000000000001E-3</v>
      </c>
      <c r="H469">
        <v>365</v>
      </c>
      <c r="I469" s="1" t="s">
        <v>2111</v>
      </c>
    </row>
    <row r="470" spans="2:9" ht="72" customHeight="1">
      <c r="B470" t="s">
        <v>1346</v>
      </c>
      <c r="C470" s="1">
        <v>11704</v>
      </c>
      <c r="D470" s="14" t="s">
        <v>1353</v>
      </c>
      <c r="E470" t="s">
        <v>1589</v>
      </c>
      <c r="F470" t="s">
        <v>1569</v>
      </c>
      <c r="G470" s="8">
        <v>1.3</v>
      </c>
      <c r="H470">
        <v>365</v>
      </c>
      <c r="I470" s="1" t="s">
        <v>2082</v>
      </c>
    </row>
    <row r="471" spans="2:9" ht="72" customHeight="1">
      <c r="B471" t="s">
        <v>1346</v>
      </c>
      <c r="C471" s="1" t="s">
        <v>1354</v>
      </c>
      <c r="D471" s="14" t="s">
        <v>1355</v>
      </c>
      <c r="E471" t="s">
        <v>1589</v>
      </c>
      <c r="F471" t="s">
        <v>1569</v>
      </c>
      <c r="G471" s="8">
        <v>0.5</v>
      </c>
      <c r="H471">
        <v>365</v>
      </c>
      <c r="I471" s="1" t="s">
        <v>2094</v>
      </c>
    </row>
    <row r="472" spans="2:9" ht="72" customHeight="1">
      <c r="B472" t="s">
        <v>1346</v>
      </c>
      <c r="C472" s="1" t="s">
        <v>1356</v>
      </c>
      <c r="D472" s="14" t="s">
        <v>1357</v>
      </c>
      <c r="E472" t="s">
        <v>1589</v>
      </c>
      <c r="F472" t="s">
        <v>1569</v>
      </c>
      <c r="G472" s="8">
        <v>0.01</v>
      </c>
      <c r="H472">
        <v>547</v>
      </c>
      <c r="I472" s="1" t="s">
        <v>2112</v>
      </c>
    </row>
    <row r="473" spans="2:9" ht="72" customHeight="1">
      <c r="B473" t="s">
        <v>1346</v>
      </c>
      <c r="C473" s="1" t="s">
        <v>1358</v>
      </c>
      <c r="D473" s="14" t="s">
        <v>1359</v>
      </c>
      <c r="E473" t="s">
        <v>1589</v>
      </c>
      <c r="F473" t="s">
        <v>1569</v>
      </c>
      <c r="G473" s="8">
        <v>7.9999999999999974E-2</v>
      </c>
      <c r="H473">
        <v>547</v>
      </c>
      <c r="I473" s="1" t="s">
        <v>2108</v>
      </c>
    </row>
    <row r="474" spans="2:9" ht="72" customHeight="1">
      <c r="B474" t="s">
        <v>1346</v>
      </c>
      <c r="C474" s="1" t="s">
        <v>1360</v>
      </c>
      <c r="D474" s="14" t="s">
        <v>1361</v>
      </c>
      <c r="E474" t="s">
        <v>1589</v>
      </c>
      <c r="F474" t="s">
        <v>1569</v>
      </c>
      <c r="G474" s="8">
        <v>0.08</v>
      </c>
      <c r="H474">
        <v>547</v>
      </c>
      <c r="I474" s="1" t="s">
        <v>2108</v>
      </c>
    </row>
    <row r="475" spans="2:9" ht="72" customHeight="1">
      <c r="B475" t="s">
        <v>1346</v>
      </c>
      <c r="C475" s="1" t="s">
        <v>1364</v>
      </c>
      <c r="D475" s="14" t="s">
        <v>1365</v>
      </c>
      <c r="E475" t="s">
        <v>1589</v>
      </c>
      <c r="F475" t="s">
        <v>1569</v>
      </c>
      <c r="G475" s="8">
        <v>2.8000000000000008E-2</v>
      </c>
      <c r="H475">
        <v>547</v>
      </c>
      <c r="I475" s="1" t="s">
        <v>2112</v>
      </c>
    </row>
    <row r="476" spans="2:9" ht="72" customHeight="1">
      <c r="B476" t="s">
        <v>1346</v>
      </c>
      <c r="C476" s="1" t="s">
        <v>1366</v>
      </c>
      <c r="D476" s="14" t="s">
        <v>1367</v>
      </c>
      <c r="E476" t="s">
        <v>1589</v>
      </c>
      <c r="F476" t="s">
        <v>1569</v>
      </c>
      <c r="G476" s="8">
        <v>2.7999999999999997E-2</v>
      </c>
      <c r="H476">
        <v>547</v>
      </c>
      <c r="I476" s="1" t="s">
        <v>2112</v>
      </c>
    </row>
    <row r="477" spans="2:9" ht="72" customHeight="1">
      <c r="B477" t="s">
        <v>1346</v>
      </c>
      <c r="C477" s="1" t="s">
        <v>1368</v>
      </c>
      <c r="D477" s="14" t="s">
        <v>1369</v>
      </c>
      <c r="E477" t="s">
        <v>1589</v>
      </c>
      <c r="F477" t="s">
        <v>1569</v>
      </c>
      <c r="G477" s="8">
        <v>2.8000000000000001E-2</v>
      </c>
      <c r="H477">
        <v>547</v>
      </c>
      <c r="I477" s="1" t="s">
        <v>2112</v>
      </c>
    </row>
    <row r="478" spans="2:9" ht="72" customHeight="1">
      <c r="B478" t="s">
        <v>1346</v>
      </c>
      <c r="C478" s="1" t="s">
        <v>1372</v>
      </c>
      <c r="D478" s="14" t="s">
        <v>1373</v>
      </c>
      <c r="E478" t="s">
        <v>1589</v>
      </c>
      <c r="F478" t="s">
        <v>1569</v>
      </c>
      <c r="G478" s="8">
        <v>0.1</v>
      </c>
      <c r="H478">
        <v>547</v>
      </c>
      <c r="I478" s="1" t="s">
        <v>2091</v>
      </c>
    </row>
    <row r="479" spans="2:9" ht="72" customHeight="1">
      <c r="B479" t="s">
        <v>1346</v>
      </c>
      <c r="C479" s="1" t="s">
        <v>1374</v>
      </c>
      <c r="D479" s="14" t="s">
        <v>1375</v>
      </c>
      <c r="E479" t="s">
        <v>1589</v>
      </c>
      <c r="F479" t="s">
        <v>1569</v>
      </c>
      <c r="G479" s="8">
        <v>0.1</v>
      </c>
      <c r="H479">
        <v>547</v>
      </c>
      <c r="I479" s="1" t="s">
        <v>2091</v>
      </c>
    </row>
    <row r="480" spans="2:9" ht="72" customHeight="1">
      <c r="B480" t="s">
        <v>1346</v>
      </c>
      <c r="C480" s="1" t="s">
        <v>1376</v>
      </c>
      <c r="D480" s="14" t="s">
        <v>1377</v>
      </c>
      <c r="E480" t="s">
        <v>1589</v>
      </c>
      <c r="F480" t="s">
        <v>1569</v>
      </c>
      <c r="G480" s="8">
        <v>3.9999999999999876E-2</v>
      </c>
      <c r="H480">
        <v>730</v>
      </c>
      <c r="I480" s="1" t="s">
        <v>2113</v>
      </c>
    </row>
    <row r="481" spans="2:9" ht="72" customHeight="1">
      <c r="B481" t="s">
        <v>1346</v>
      </c>
      <c r="C481" s="1" t="s">
        <v>1378</v>
      </c>
      <c r="D481" s="14" t="s">
        <v>1379</v>
      </c>
      <c r="E481" t="s">
        <v>1589</v>
      </c>
      <c r="F481" t="s">
        <v>1569</v>
      </c>
      <c r="G481" s="8">
        <v>0.08</v>
      </c>
      <c r="H481">
        <v>730</v>
      </c>
      <c r="I481" s="1" t="s">
        <v>2091</v>
      </c>
    </row>
    <row r="482" spans="2:9" ht="72" customHeight="1">
      <c r="B482" t="s">
        <v>1346</v>
      </c>
      <c r="C482" s="1" t="s">
        <v>1380</v>
      </c>
      <c r="D482" s="14" t="s">
        <v>1381</v>
      </c>
      <c r="E482" t="s">
        <v>1589</v>
      </c>
      <c r="F482" t="s">
        <v>1569</v>
      </c>
      <c r="G482" s="8">
        <v>4.0000000000000029E-2</v>
      </c>
      <c r="H482">
        <v>730</v>
      </c>
      <c r="I482" s="1" t="s">
        <v>2113</v>
      </c>
    </row>
    <row r="483" spans="2:9" ht="72" customHeight="1">
      <c r="B483" t="s">
        <v>1346</v>
      </c>
      <c r="C483" s="1" t="s">
        <v>1382</v>
      </c>
      <c r="D483" s="14" t="s">
        <v>1383</v>
      </c>
      <c r="E483" t="s">
        <v>1589</v>
      </c>
      <c r="F483" t="s">
        <v>1569</v>
      </c>
      <c r="G483" s="8">
        <v>0.08</v>
      </c>
      <c r="H483">
        <v>730</v>
      </c>
      <c r="I483" s="1" t="s">
        <v>2091</v>
      </c>
    </row>
    <row r="484" spans="2:9" ht="72" customHeight="1">
      <c r="B484" t="s">
        <v>1346</v>
      </c>
      <c r="C484" s="1">
        <v>10794</v>
      </c>
      <c r="D484" s="14" t="s">
        <v>1384</v>
      </c>
      <c r="E484" t="s">
        <v>1589</v>
      </c>
      <c r="F484" t="s">
        <v>1569</v>
      </c>
      <c r="G484" s="8">
        <v>0.08</v>
      </c>
      <c r="H484">
        <v>730</v>
      </c>
      <c r="I484" s="1" t="s">
        <v>2091</v>
      </c>
    </row>
    <row r="485" spans="2:9" ht="72" customHeight="1">
      <c r="B485" t="s">
        <v>1346</v>
      </c>
      <c r="C485" s="1">
        <v>11719</v>
      </c>
      <c r="D485" s="14" t="s">
        <v>1385</v>
      </c>
      <c r="E485" t="s">
        <v>1589</v>
      </c>
      <c r="F485" t="s">
        <v>1569</v>
      </c>
      <c r="G485" s="8">
        <v>0.08</v>
      </c>
      <c r="H485">
        <v>730</v>
      </c>
      <c r="I485" s="1" t="s">
        <v>2091</v>
      </c>
    </row>
    <row r="486" spans="2:9" ht="72" customHeight="1">
      <c r="B486" t="s">
        <v>1346</v>
      </c>
      <c r="C486" s="1" t="s">
        <v>1386</v>
      </c>
      <c r="D486" s="14" t="s">
        <v>1387</v>
      </c>
      <c r="E486" t="s">
        <v>1589</v>
      </c>
      <c r="F486" t="s">
        <v>1569</v>
      </c>
      <c r="G486" s="8">
        <v>3.9999999999999925E-2</v>
      </c>
      <c r="H486">
        <v>730</v>
      </c>
      <c r="I486" s="1" t="s">
        <v>2113</v>
      </c>
    </row>
    <row r="487" spans="2:9" ht="72" customHeight="1">
      <c r="B487" t="s">
        <v>1346</v>
      </c>
      <c r="C487" s="1" t="s">
        <v>1388</v>
      </c>
      <c r="D487" s="14" t="s">
        <v>1389</v>
      </c>
      <c r="E487" t="s">
        <v>1589</v>
      </c>
      <c r="F487" t="s">
        <v>1569</v>
      </c>
      <c r="G487" s="8">
        <v>0.08</v>
      </c>
      <c r="H487">
        <v>730</v>
      </c>
      <c r="I487" s="1" t="s">
        <v>2091</v>
      </c>
    </row>
    <row r="488" spans="2:9" ht="72" customHeight="1">
      <c r="B488" t="s">
        <v>1312</v>
      </c>
      <c r="C488" s="16" t="s">
        <v>2126</v>
      </c>
      <c r="D488" s="14" t="s">
        <v>2125</v>
      </c>
      <c r="E488" t="s">
        <v>1561</v>
      </c>
      <c r="F488" t="s">
        <v>1562</v>
      </c>
      <c r="G488" s="8">
        <v>0.25</v>
      </c>
      <c r="H488">
        <v>60</v>
      </c>
      <c r="I488" s="1" t="s">
        <v>2084</v>
      </c>
    </row>
    <row r="489" spans="2:9" ht="72" customHeight="1">
      <c r="B489" t="s">
        <v>1312</v>
      </c>
      <c r="C489" s="16" t="s">
        <v>2141</v>
      </c>
      <c r="D489" s="14" t="s">
        <v>2127</v>
      </c>
      <c r="E489" t="s">
        <v>1561</v>
      </c>
      <c r="F489" t="s">
        <v>1562</v>
      </c>
      <c r="G489" s="8">
        <v>0.25</v>
      </c>
      <c r="H489">
        <v>60</v>
      </c>
      <c r="I489" s="1" t="s">
        <v>2082</v>
      </c>
    </row>
    <row r="490" spans="2:9" ht="72" customHeight="1">
      <c r="B490" t="s">
        <v>1312</v>
      </c>
      <c r="C490" s="16" t="s">
        <v>2142</v>
      </c>
      <c r="D490" s="14" t="s">
        <v>2128</v>
      </c>
      <c r="E490" t="s">
        <v>1561</v>
      </c>
      <c r="F490" t="s">
        <v>1562</v>
      </c>
      <c r="G490" s="8">
        <v>0.25</v>
      </c>
      <c r="H490">
        <v>60</v>
      </c>
      <c r="I490" s="1" t="s">
        <v>2082</v>
      </c>
    </row>
    <row r="491" spans="2:9" ht="72" customHeight="1">
      <c r="B491" t="s">
        <v>1312</v>
      </c>
      <c r="C491" s="16" t="s">
        <v>2143</v>
      </c>
      <c r="D491" s="14" t="s">
        <v>2129</v>
      </c>
      <c r="E491" t="s">
        <v>1561</v>
      </c>
      <c r="F491" t="s">
        <v>1562</v>
      </c>
      <c r="G491" s="8">
        <v>1</v>
      </c>
      <c r="H491">
        <v>60</v>
      </c>
      <c r="I491" s="1" t="s">
        <v>2100</v>
      </c>
    </row>
    <row r="492" spans="2:9" ht="72" customHeight="1">
      <c r="B492" t="s">
        <v>1312</v>
      </c>
      <c r="C492" s="16" t="s">
        <v>2144</v>
      </c>
      <c r="D492" s="14" t="s">
        <v>2130</v>
      </c>
      <c r="E492" t="s">
        <v>1561</v>
      </c>
      <c r="F492" t="s">
        <v>1562</v>
      </c>
      <c r="G492" s="8">
        <v>1</v>
      </c>
      <c r="H492">
        <v>60</v>
      </c>
      <c r="I492" s="1" t="s">
        <v>2100</v>
      </c>
    </row>
    <row r="493" spans="2:9" ht="72" customHeight="1">
      <c r="B493" t="s">
        <v>1312</v>
      </c>
      <c r="C493" s="16" t="s">
        <v>2145</v>
      </c>
      <c r="D493" s="14" t="s">
        <v>2131</v>
      </c>
      <c r="E493" t="s">
        <v>1561</v>
      </c>
      <c r="F493" t="s">
        <v>1562</v>
      </c>
      <c r="G493" s="8">
        <v>1</v>
      </c>
      <c r="H493">
        <v>60</v>
      </c>
      <c r="I493" s="1" t="s">
        <v>2081</v>
      </c>
    </row>
    <row r="494" spans="2:9" ht="72" customHeight="1">
      <c r="B494" t="s">
        <v>1312</v>
      </c>
      <c r="C494" s="16" t="s">
        <v>2146</v>
      </c>
      <c r="D494" s="14" t="s">
        <v>2132</v>
      </c>
      <c r="E494" t="s">
        <v>1561</v>
      </c>
      <c r="F494" t="s">
        <v>1562</v>
      </c>
      <c r="G494" s="8">
        <v>0.25</v>
      </c>
      <c r="H494">
        <v>60</v>
      </c>
      <c r="I494" s="1" t="s">
        <v>2082</v>
      </c>
    </row>
    <row r="495" spans="2:9" ht="72" customHeight="1">
      <c r="B495" t="s">
        <v>1312</v>
      </c>
      <c r="C495" s="16" t="s">
        <v>2147</v>
      </c>
      <c r="D495" s="14" t="s">
        <v>2133</v>
      </c>
      <c r="E495" t="s">
        <v>1561</v>
      </c>
      <c r="F495" t="s">
        <v>1562</v>
      </c>
      <c r="G495" s="8">
        <v>0.25</v>
      </c>
      <c r="H495">
        <v>60</v>
      </c>
      <c r="I495" s="1" t="s">
        <v>2082</v>
      </c>
    </row>
    <row r="496" spans="2:9" ht="72" customHeight="1">
      <c r="B496" t="s">
        <v>1312</v>
      </c>
      <c r="C496" s="16" t="s">
        <v>2148</v>
      </c>
      <c r="D496" s="14" t="s">
        <v>2134</v>
      </c>
      <c r="E496" t="s">
        <v>1561</v>
      </c>
      <c r="F496" t="s">
        <v>1562</v>
      </c>
      <c r="G496" s="8">
        <v>0.25</v>
      </c>
      <c r="H496">
        <v>60</v>
      </c>
      <c r="I496" s="1" t="s">
        <v>2082</v>
      </c>
    </row>
    <row r="497" spans="2:10" ht="72" customHeight="1">
      <c r="B497" t="s">
        <v>1312</v>
      </c>
      <c r="C497" s="16">
        <v>11915</v>
      </c>
      <c r="D497" s="14" t="s">
        <v>2135</v>
      </c>
      <c r="E497" t="s">
        <v>1561</v>
      </c>
      <c r="F497" t="s">
        <v>1562</v>
      </c>
      <c r="G497" s="8">
        <v>0.4</v>
      </c>
      <c r="H497">
        <v>60</v>
      </c>
      <c r="I497" s="1" t="s">
        <v>2084</v>
      </c>
    </row>
    <row r="498" spans="2:10" ht="72" customHeight="1">
      <c r="B498" t="s">
        <v>1312</v>
      </c>
      <c r="C498" s="16">
        <v>11999</v>
      </c>
      <c r="D498" s="14" t="s">
        <v>2136</v>
      </c>
      <c r="E498" t="s">
        <v>1561</v>
      </c>
      <c r="F498" t="s">
        <v>1562</v>
      </c>
      <c r="G498" s="8">
        <v>0.28000000000000008</v>
      </c>
      <c r="H498">
        <v>60</v>
      </c>
      <c r="I498" s="1" t="s">
        <v>2084</v>
      </c>
    </row>
    <row r="499" spans="2:10" ht="72" customHeight="1">
      <c r="B499" t="s">
        <v>1312</v>
      </c>
      <c r="C499" s="16">
        <v>12000</v>
      </c>
      <c r="D499" s="14" t="s">
        <v>2137</v>
      </c>
      <c r="E499" t="s">
        <v>1561</v>
      </c>
      <c r="F499" t="s">
        <v>1562</v>
      </c>
      <c r="G499" s="8">
        <v>0.28000000000000008</v>
      </c>
      <c r="H499">
        <v>60</v>
      </c>
      <c r="I499" s="1" t="s">
        <v>2084</v>
      </c>
    </row>
    <row r="500" spans="2:10" ht="72" customHeight="1">
      <c r="B500" t="s">
        <v>1312</v>
      </c>
      <c r="C500" s="16">
        <v>11931</v>
      </c>
      <c r="D500" s="14" t="s">
        <v>2139</v>
      </c>
      <c r="E500" t="s">
        <v>1561</v>
      </c>
      <c r="F500" t="s">
        <v>1562</v>
      </c>
      <c r="G500" s="8">
        <v>0.25</v>
      </c>
      <c r="H500">
        <v>60</v>
      </c>
      <c r="I500" s="1" t="s">
        <v>2083</v>
      </c>
    </row>
    <row r="501" spans="2:10" ht="72" customHeight="1">
      <c r="B501" t="s">
        <v>1312</v>
      </c>
      <c r="C501" s="1">
        <v>11932</v>
      </c>
      <c r="D501" s="14" t="s">
        <v>2140</v>
      </c>
      <c r="E501" t="s">
        <v>1561</v>
      </c>
      <c r="F501" t="s">
        <v>1562</v>
      </c>
      <c r="G501" s="8">
        <v>0.25</v>
      </c>
      <c r="H501">
        <v>60</v>
      </c>
      <c r="I501" s="1" t="s">
        <v>2083</v>
      </c>
    </row>
    <row r="502" spans="2:10" ht="72" customHeight="1">
      <c r="B502" t="s">
        <v>1312</v>
      </c>
      <c r="C502" s="1">
        <v>11929</v>
      </c>
      <c r="D502" s="14" t="s">
        <v>2138</v>
      </c>
      <c r="E502" t="s">
        <v>1561</v>
      </c>
      <c r="F502" t="s">
        <v>1562</v>
      </c>
      <c r="G502" s="8">
        <v>0.35000000000000003</v>
      </c>
      <c r="H502">
        <v>60</v>
      </c>
      <c r="I502" s="1" t="s">
        <v>2082</v>
      </c>
    </row>
    <row r="503" spans="2:10" ht="72" customHeight="1">
      <c r="B503" t="s">
        <v>1136</v>
      </c>
      <c r="C503" s="1">
        <v>11148</v>
      </c>
      <c r="D503" s="14" t="s">
        <v>508</v>
      </c>
      <c r="E503" t="s">
        <v>1565</v>
      </c>
      <c r="F503" t="s">
        <v>1562</v>
      </c>
      <c r="G503" s="8">
        <v>2.7</v>
      </c>
      <c r="H503">
        <v>180</v>
      </c>
      <c r="I503" s="1" t="s">
        <v>2099</v>
      </c>
    </row>
    <row r="504" spans="2:10" ht="72" customHeight="1">
      <c r="B504" t="s">
        <v>1136</v>
      </c>
      <c r="C504" s="1">
        <v>11914</v>
      </c>
      <c r="D504" s="14" t="s">
        <v>711</v>
      </c>
      <c r="E504" t="s">
        <v>1565</v>
      </c>
      <c r="F504" t="s">
        <v>1562</v>
      </c>
      <c r="G504" s="8">
        <v>2.7</v>
      </c>
      <c r="H504">
        <v>60</v>
      </c>
      <c r="I504" s="1" t="s">
        <v>2099</v>
      </c>
    </row>
    <row r="505" spans="2:10" ht="72" customHeight="1">
      <c r="B505" t="s">
        <v>1730</v>
      </c>
      <c r="C505" s="1">
        <v>4970</v>
      </c>
      <c r="D505" s="14" t="s">
        <v>53</v>
      </c>
      <c r="E505" t="s">
        <v>1581</v>
      </c>
      <c r="F505" t="s">
        <v>1569</v>
      </c>
      <c r="G505" s="8">
        <v>2.5</v>
      </c>
      <c r="H505">
        <v>1480</v>
      </c>
      <c r="I505" s="1" t="s">
        <v>2084</v>
      </c>
    </row>
    <row r="506" spans="2:10" ht="72" customHeight="1">
      <c r="B506" t="s">
        <v>1730</v>
      </c>
      <c r="C506" s="1">
        <v>4972</v>
      </c>
      <c r="D506" s="14" t="s">
        <v>54</v>
      </c>
      <c r="E506" t="s">
        <v>1581</v>
      </c>
      <c r="F506" t="s">
        <v>1569</v>
      </c>
      <c r="G506" s="8">
        <v>3</v>
      </c>
      <c r="H506">
        <v>1080</v>
      </c>
      <c r="I506" s="1" t="s">
        <v>2084</v>
      </c>
    </row>
    <row r="507" spans="2:10" ht="72" customHeight="1">
      <c r="B507" t="s">
        <v>1730</v>
      </c>
      <c r="C507" s="1">
        <v>4973</v>
      </c>
      <c r="D507" s="14" t="s">
        <v>146</v>
      </c>
      <c r="E507" t="s">
        <v>1581</v>
      </c>
      <c r="F507" t="s">
        <v>1569</v>
      </c>
      <c r="G507" s="8">
        <v>2.5</v>
      </c>
      <c r="H507">
        <v>1080</v>
      </c>
      <c r="I507" s="1" t="s">
        <v>2084</v>
      </c>
    </row>
    <row r="508" spans="2:10" ht="72" customHeight="1">
      <c r="B508" t="s">
        <v>1730</v>
      </c>
      <c r="C508" s="1">
        <v>4975</v>
      </c>
      <c r="D508" s="14" t="s">
        <v>55</v>
      </c>
      <c r="E508" t="s">
        <v>1581</v>
      </c>
      <c r="F508" t="s">
        <v>1569</v>
      </c>
      <c r="G508" s="8">
        <v>1</v>
      </c>
      <c r="H508">
        <v>1080</v>
      </c>
      <c r="I508" s="1" t="s">
        <v>2084</v>
      </c>
      <c r="J508" s="5"/>
    </row>
    <row r="509" spans="2:10" ht="72" customHeight="1">
      <c r="B509" t="s">
        <v>1730</v>
      </c>
      <c r="C509" s="1">
        <v>4976</v>
      </c>
      <c r="D509" s="14" t="s">
        <v>56</v>
      </c>
      <c r="E509" t="s">
        <v>1581</v>
      </c>
      <c r="F509" t="s">
        <v>1569</v>
      </c>
      <c r="G509" s="8">
        <v>2.95</v>
      </c>
      <c r="H509">
        <v>1080</v>
      </c>
      <c r="I509" s="1" t="s">
        <v>2090</v>
      </c>
    </row>
    <row r="510" spans="2:10" ht="72" customHeight="1">
      <c r="B510" t="s">
        <v>1730</v>
      </c>
      <c r="C510" s="1">
        <v>6102</v>
      </c>
      <c r="D510" s="14" t="s">
        <v>108</v>
      </c>
      <c r="E510" t="s">
        <v>1581</v>
      </c>
      <c r="F510" t="s">
        <v>1569</v>
      </c>
      <c r="G510" s="8">
        <v>0.5</v>
      </c>
      <c r="H510">
        <v>1095</v>
      </c>
      <c r="I510" s="1" t="s">
        <v>2084</v>
      </c>
    </row>
    <row r="511" spans="2:10" ht="72" customHeight="1">
      <c r="B511" t="s">
        <v>1730</v>
      </c>
      <c r="C511" s="1">
        <v>6103</v>
      </c>
      <c r="D511" s="14" t="s">
        <v>109</v>
      </c>
      <c r="E511" t="s">
        <v>1581</v>
      </c>
      <c r="F511" t="s">
        <v>1569</v>
      </c>
      <c r="G511" s="8">
        <v>1</v>
      </c>
      <c r="H511">
        <v>1095</v>
      </c>
      <c r="I511" s="1" t="s">
        <v>2090</v>
      </c>
    </row>
    <row r="512" spans="2:10" ht="72" customHeight="1">
      <c r="B512" t="s">
        <v>1730</v>
      </c>
      <c r="C512" s="1">
        <v>10738</v>
      </c>
      <c r="D512" s="14" t="s">
        <v>430</v>
      </c>
      <c r="E512" t="s">
        <v>1581</v>
      </c>
      <c r="F512" t="s">
        <v>1569</v>
      </c>
      <c r="G512" s="8">
        <v>2.5</v>
      </c>
      <c r="H512">
        <v>999</v>
      </c>
      <c r="I512" s="1" t="s">
        <v>2084</v>
      </c>
    </row>
    <row r="513" spans="2:10" ht="72" customHeight="1">
      <c r="B513" t="s">
        <v>1730</v>
      </c>
      <c r="C513" s="1">
        <v>10739</v>
      </c>
      <c r="D513" s="14" t="s">
        <v>431</v>
      </c>
      <c r="E513" t="s">
        <v>1581</v>
      </c>
      <c r="F513" t="s">
        <v>1569</v>
      </c>
      <c r="G513" s="8">
        <v>0.95000000000000007</v>
      </c>
      <c r="H513">
        <v>999</v>
      </c>
      <c r="I513" s="1" t="s">
        <v>2090</v>
      </c>
    </row>
    <row r="514" spans="2:10" ht="72" customHeight="1">
      <c r="B514" t="s">
        <v>1730</v>
      </c>
      <c r="C514" s="1">
        <v>10741</v>
      </c>
      <c r="D514" s="14" t="s">
        <v>432</v>
      </c>
      <c r="E514" t="s">
        <v>1581</v>
      </c>
      <c r="F514" t="s">
        <v>1569</v>
      </c>
      <c r="G514" s="8">
        <v>0.95000000000000018</v>
      </c>
      <c r="H514">
        <v>730</v>
      </c>
      <c r="I514" s="1" t="s">
        <v>2090</v>
      </c>
    </row>
    <row r="515" spans="2:10" ht="72" customHeight="1">
      <c r="B515" t="s">
        <v>1730</v>
      </c>
      <c r="C515" s="1">
        <v>10742</v>
      </c>
      <c r="D515" s="14" t="s">
        <v>433</v>
      </c>
      <c r="E515" t="s">
        <v>1581</v>
      </c>
      <c r="F515" t="s">
        <v>1569</v>
      </c>
      <c r="G515" s="8">
        <v>0.95</v>
      </c>
      <c r="H515">
        <v>999</v>
      </c>
      <c r="I515" s="1" t="s">
        <v>2090</v>
      </c>
    </row>
    <row r="516" spans="2:10" ht="72" customHeight="1">
      <c r="B516" t="s">
        <v>1730</v>
      </c>
      <c r="C516" s="1">
        <v>10740</v>
      </c>
      <c r="D516" s="14" t="s">
        <v>434</v>
      </c>
      <c r="E516" t="s">
        <v>1581</v>
      </c>
      <c r="F516" t="s">
        <v>1569</v>
      </c>
      <c r="G516" s="8">
        <v>0.53000000000000036</v>
      </c>
      <c r="H516">
        <v>999</v>
      </c>
      <c r="I516" s="1" t="s">
        <v>2084</v>
      </c>
    </row>
    <row r="517" spans="2:10" ht="72" customHeight="1">
      <c r="B517" t="s">
        <v>1029</v>
      </c>
      <c r="C517" s="16" t="s">
        <v>2149</v>
      </c>
      <c r="D517" s="14" t="s">
        <v>2479</v>
      </c>
      <c r="E517" t="s">
        <v>1613</v>
      </c>
      <c r="F517" t="s">
        <v>1569</v>
      </c>
      <c r="G517" s="8">
        <v>1</v>
      </c>
      <c r="H517">
        <v>270</v>
      </c>
      <c r="I517" s="1">
        <v>10</v>
      </c>
      <c r="J517" s="5"/>
    </row>
    <row r="518" spans="2:10" ht="72" customHeight="1">
      <c r="B518" t="s">
        <v>1029</v>
      </c>
      <c r="C518" s="1" t="s">
        <v>1036</v>
      </c>
      <c r="D518" s="14" t="s">
        <v>2478</v>
      </c>
      <c r="E518" t="s">
        <v>1613</v>
      </c>
      <c r="F518" t="s">
        <v>1569</v>
      </c>
      <c r="G518" s="8">
        <v>0.5</v>
      </c>
      <c r="H518">
        <v>270</v>
      </c>
      <c r="I518" s="1">
        <v>20</v>
      </c>
      <c r="J518" s="5"/>
    </row>
    <row r="519" spans="2:10" ht="72" customHeight="1">
      <c r="B519" t="s">
        <v>1029</v>
      </c>
      <c r="C519" s="1" t="s">
        <v>1038</v>
      </c>
      <c r="D519" s="14" t="s">
        <v>2480</v>
      </c>
      <c r="E519" t="s">
        <v>1613</v>
      </c>
      <c r="F519" t="s">
        <v>1569</v>
      </c>
      <c r="G519" s="8">
        <v>0.2</v>
      </c>
      <c r="H519">
        <v>270</v>
      </c>
      <c r="I519" s="1">
        <v>24</v>
      </c>
      <c r="J519" s="5"/>
    </row>
    <row r="520" spans="2:10" ht="72" customHeight="1">
      <c r="B520" t="s">
        <v>1701</v>
      </c>
      <c r="C520" s="1">
        <v>13382</v>
      </c>
      <c r="D520" s="14" t="s">
        <v>2204</v>
      </c>
      <c r="E520" t="s">
        <v>1595</v>
      </c>
      <c r="F520" t="s">
        <v>1578</v>
      </c>
      <c r="G520" s="8">
        <v>1.5</v>
      </c>
      <c r="H520">
        <v>730</v>
      </c>
      <c r="I520" s="1">
        <v>7</v>
      </c>
    </row>
    <row r="521" spans="2:10" ht="72" customHeight="1">
      <c r="B521" t="s">
        <v>1200</v>
      </c>
      <c r="C521" s="1" t="s">
        <v>1201</v>
      </c>
      <c r="D521" s="14" t="s">
        <v>1202</v>
      </c>
      <c r="E521" t="s">
        <v>1571</v>
      </c>
      <c r="F521" t="s">
        <v>1562</v>
      </c>
      <c r="G521" s="8">
        <v>1.0000000000000002</v>
      </c>
      <c r="H521">
        <v>120</v>
      </c>
      <c r="I521" s="1" t="s">
        <v>2100</v>
      </c>
    </row>
    <row r="522" spans="2:10" ht="72" customHeight="1">
      <c r="B522" t="s">
        <v>1200</v>
      </c>
      <c r="C522" s="1" t="s">
        <v>1203</v>
      </c>
      <c r="D522" s="14" t="s">
        <v>1204</v>
      </c>
      <c r="E522" t="s">
        <v>1571</v>
      </c>
      <c r="F522" t="s">
        <v>1562</v>
      </c>
      <c r="G522" s="8">
        <v>1</v>
      </c>
      <c r="H522">
        <v>120</v>
      </c>
      <c r="I522" s="1" t="s">
        <v>2094</v>
      </c>
    </row>
    <row r="523" spans="2:10" ht="72" customHeight="1">
      <c r="B523" t="s">
        <v>1200</v>
      </c>
      <c r="C523" s="1" t="s">
        <v>1205</v>
      </c>
      <c r="D523" s="14" t="s">
        <v>1206</v>
      </c>
      <c r="E523" t="s">
        <v>1571</v>
      </c>
      <c r="F523" t="s">
        <v>1562</v>
      </c>
      <c r="G523" s="8">
        <v>2.5</v>
      </c>
      <c r="H523">
        <v>60</v>
      </c>
      <c r="I523" s="1" t="s">
        <v>2099</v>
      </c>
    </row>
    <row r="524" spans="2:10" ht="72" customHeight="1">
      <c r="B524" t="s">
        <v>1200</v>
      </c>
      <c r="C524" s="1" t="s">
        <v>1207</v>
      </c>
      <c r="D524" s="14" t="s">
        <v>1208</v>
      </c>
      <c r="E524" t="s">
        <v>1571</v>
      </c>
      <c r="F524" t="s">
        <v>1562</v>
      </c>
      <c r="G524" s="8">
        <v>1</v>
      </c>
      <c r="H524">
        <v>60</v>
      </c>
      <c r="I524" s="1" t="s">
        <v>2094</v>
      </c>
    </row>
    <row r="525" spans="2:10" ht="77.099999999999994" customHeight="1">
      <c r="B525" t="s">
        <v>1200</v>
      </c>
      <c r="C525" s="1" t="s">
        <v>1209</v>
      </c>
      <c r="D525" s="14" t="s">
        <v>1210</v>
      </c>
      <c r="E525" t="s">
        <v>1571</v>
      </c>
      <c r="F525" t="s">
        <v>1562</v>
      </c>
      <c r="G525" s="8">
        <v>0.08</v>
      </c>
      <c r="H525">
        <v>90</v>
      </c>
      <c r="I525" s="1" t="s">
        <v>2094</v>
      </c>
    </row>
    <row r="526" spans="2:10" ht="72" customHeight="1">
      <c r="B526" t="s">
        <v>1200</v>
      </c>
      <c r="C526" s="1" t="s">
        <v>1211</v>
      </c>
      <c r="D526" s="14" t="s">
        <v>1212</v>
      </c>
      <c r="E526" t="s">
        <v>1571</v>
      </c>
      <c r="F526" t="s">
        <v>1562</v>
      </c>
      <c r="G526" s="8">
        <v>0.08</v>
      </c>
      <c r="H526">
        <v>90</v>
      </c>
      <c r="I526" s="1" t="s">
        <v>2094</v>
      </c>
    </row>
    <row r="527" spans="2:10" ht="72" customHeight="1">
      <c r="B527" t="s">
        <v>1200</v>
      </c>
      <c r="C527" s="1" t="s">
        <v>1213</v>
      </c>
      <c r="D527" s="14" t="s">
        <v>1214</v>
      </c>
      <c r="E527" t="s">
        <v>1571</v>
      </c>
      <c r="F527" t="s">
        <v>1562</v>
      </c>
      <c r="G527" s="8">
        <v>1.3</v>
      </c>
      <c r="H527">
        <v>50</v>
      </c>
      <c r="I527" s="1" t="s">
        <v>2100</v>
      </c>
    </row>
    <row r="528" spans="2:10" ht="72" customHeight="1">
      <c r="B528" t="s">
        <v>1219</v>
      </c>
      <c r="C528" s="1">
        <v>11169</v>
      </c>
      <c r="D528" s="14" t="s">
        <v>1220</v>
      </c>
      <c r="E528" t="s">
        <v>1571</v>
      </c>
      <c r="F528" t="s">
        <v>1562</v>
      </c>
      <c r="G528" s="8">
        <v>7.9999999999999988E-2</v>
      </c>
      <c r="H528">
        <v>70</v>
      </c>
      <c r="I528" s="1" t="s">
        <v>2082</v>
      </c>
    </row>
    <row r="529" spans="2:9" ht="72" customHeight="1">
      <c r="B529" t="s">
        <v>1219</v>
      </c>
      <c r="C529" s="1">
        <v>11170</v>
      </c>
      <c r="D529" s="14" t="s">
        <v>1221</v>
      </c>
      <c r="E529" t="s">
        <v>1571</v>
      </c>
      <c r="F529" t="s">
        <v>1562</v>
      </c>
      <c r="G529" s="8">
        <v>7.9999999999999988E-2</v>
      </c>
      <c r="H529">
        <v>70</v>
      </c>
      <c r="I529" s="1" t="s">
        <v>2082</v>
      </c>
    </row>
    <row r="530" spans="2:9" ht="72" customHeight="1">
      <c r="B530" t="s">
        <v>1335</v>
      </c>
      <c r="C530" s="1">
        <v>9729</v>
      </c>
      <c r="D530" s="14" t="s">
        <v>283</v>
      </c>
      <c r="E530" t="s">
        <v>1621</v>
      </c>
      <c r="F530" t="s">
        <v>1569</v>
      </c>
      <c r="G530" s="8">
        <v>1</v>
      </c>
      <c r="H530">
        <v>547</v>
      </c>
      <c r="I530" s="1" t="s">
        <v>2083</v>
      </c>
    </row>
    <row r="531" spans="2:9" ht="72" customHeight="1">
      <c r="B531" t="s">
        <v>1335</v>
      </c>
      <c r="C531" s="1">
        <v>9730</v>
      </c>
      <c r="D531" s="14" t="s">
        <v>284</v>
      </c>
      <c r="E531" t="s">
        <v>1621</v>
      </c>
      <c r="F531" t="s">
        <v>1569</v>
      </c>
      <c r="G531" s="8">
        <v>1</v>
      </c>
      <c r="H531">
        <v>365</v>
      </c>
      <c r="I531" s="1" t="s">
        <v>2084</v>
      </c>
    </row>
    <row r="532" spans="2:9" ht="72" customHeight="1">
      <c r="B532" t="s">
        <v>1563</v>
      </c>
      <c r="C532" s="1">
        <v>11262</v>
      </c>
      <c r="D532" s="14" t="s">
        <v>1989</v>
      </c>
      <c r="E532" t="s">
        <v>1565</v>
      </c>
      <c r="F532" t="s">
        <v>1562</v>
      </c>
      <c r="G532" s="8">
        <v>2.2000000000000002</v>
      </c>
      <c r="H532">
        <v>90</v>
      </c>
      <c r="I532" s="1" t="s">
        <v>2084</v>
      </c>
    </row>
    <row r="533" spans="2:9" ht="72" customHeight="1">
      <c r="B533" t="s">
        <v>1563</v>
      </c>
      <c r="C533" s="1">
        <v>12793</v>
      </c>
      <c r="D533" s="14" t="s">
        <v>1990</v>
      </c>
      <c r="E533" t="s">
        <v>1565</v>
      </c>
      <c r="F533" t="s">
        <v>1562</v>
      </c>
      <c r="G533" s="8">
        <v>5</v>
      </c>
      <c r="H533">
        <v>90</v>
      </c>
      <c r="I533" s="1" t="s">
        <v>2095</v>
      </c>
    </row>
    <row r="534" spans="2:9" ht="72" customHeight="1">
      <c r="B534" t="s">
        <v>1591</v>
      </c>
      <c r="C534" s="1">
        <v>11880</v>
      </c>
      <c r="D534" s="14" t="s">
        <v>715</v>
      </c>
      <c r="E534" t="s">
        <v>1584</v>
      </c>
      <c r="F534" t="s">
        <v>1569</v>
      </c>
      <c r="G534" s="8">
        <v>1.5</v>
      </c>
      <c r="I534" s="1">
        <v>1</v>
      </c>
    </row>
    <row r="535" spans="2:9" ht="72" customHeight="1">
      <c r="B535" t="s">
        <v>1591</v>
      </c>
      <c r="C535" s="1">
        <v>11881</v>
      </c>
      <c r="D535" s="14" t="s">
        <v>716</v>
      </c>
      <c r="E535" t="s">
        <v>1584</v>
      </c>
      <c r="F535" t="s">
        <v>1569</v>
      </c>
      <c r="G535" s="8">
        <v>0.75</v>
      </c>
      <c r="I535" s="1">
        <v>6</v>
      </c>
    </row>
    <row r="536" spans="2:9" ht="72" customHeight="1">
      <c r="B536" t="s">
        <v>1591</v>
      </c>
      <c r="C536" s="1">
        <v>11882</v>
      </c>
      <c r="D536" s="14" t="s">
        <v>717</v>
      </c>
      <c r="E536" t="s">
        <v>1584</v>
      </c>
      <c r="F536" t="s">
        <v>1569</v>
      </c>
      <c r="G536" s="8">
        <v>0.75</v>
      </c>
      <c r="I536" s="1">
        <v>6</v>
      </c>
    </row>
    <row r="537" spans="2:9" ht="72" customHeight="1">
      <c r="B537" t="s">
        <v>1591</v>
      </c>
      <c r="C537" s="1">
        <v>11883</v>
      </c>
      <c r="D537" s="14" t="s">
        <v>718</v>
      </c>
      <c r="E537" t="s">
        <v>1584</v>
      </c>
      <c r="F537" t="s">
        <v>1569</v>
      </c>
      <c r="G537" s="8">
        <v>0.75</v>
      </c>
      <c r="I537" s="1">
        <v>6</v>
      </c>
    </row>
    <row r="538" spans="2:9" ht="72" customHeight="1">
      <c r="B538" t="s">
        <v>1591</v>
      </c>
      <c r="C538" s="1">
        <v>11884</v>
      </c>
      <c r="D538" s="14" t="s">
        <v>719</v>
      </c>
      <c r="E538" t="s">
        <v>1584</v>
      </c>
      <c r="F538" t="s">
        <v>1569</v>
      </c>
      <c r="G538" s="8">
        <v>0.375</v>
      </c>
      <c r="I538" s="1">
        <v>12</v>
      </c>
    </row>
    <row r="539" spans="2:9" ht="72" customHeight="1">
      <c r="B539" t="s">
        <v>1591</v>
      </c>
      <c r="C539" s="1">
        <v>11885</v>
      </c>
      <c r="D539" s="14" t="s">
        <v>720</v>
      </c>
      <c r="E539" t="s">
        <v>1584</v>
      </c>
      <c r="F539" t="s">
        <v>1569</v>
      </c>
      <c r="G539" s="8">
        <v>0.75</v>
      </c>
      <c r="I539" s="1">
        <v>6</v>
      </c>
    </row>
    <row r="540" spans="2:9" ht="72" customHeight="1">
      <c r="B540" t="s">
        <v>1591</v>
      </c>
      <c r="C540" s="1">
        <v>11886</v>
      </c>
      <c r="D540" s="14" t="s">
        <v>721</v>
      </c>
      <c r="E540" t="s">
        <v>1584</v>
      </c>
      <c r="F540" t="s">
        <v>1569</v>
      </c>
      <c r="G540" s="8">
        <v>1.5</v>
      </c>
      <c r="I540" s="1">
        <v>1</v>
      </c>
    </row>
    <row r="541" spans="2:9" ht="72" customHeight="1">
      <c r="B541" t="s">
        <v>1591</v>
      </c>
      <c r="C541" s="1">
        <v>11887</v>
      </c>
      <c r="D541" s="14" t="s">
        <v>722</v>
      </c>
      <c r="E541" t="s">
        <v>1584</v>
      </c>
      <c r="F541" t="s">
        <v>1569</v>
      </c>
      <c r="G541" s="8">
        <v>0.75</v>
      </c>
      <c r="I541" s="1">
        <v>6</v>
      </c>
    </row>
    <row r="542" spans="2:9" ht="72" customHeight="1">
      <c r="B542" t="s">
        <v>1281</v>
      </c>
      <c r="C542" s="1" t="s">
        <v>1282</v>
      </c>
      <c r="D542" s="14" t="s">
        <v>1283</v>
      </c>
      <c r="E542" t="s">
        <v>1568</v>
      </c>
      <c r="F542" t="s">
        <v>1569</v>
      </c>
      <c r="G542" s="8">
        <v>4.9999999999999996E-2</v>
      </c>
      <c r="H542">
        <v>999</v>
      </c>
      <c r="I542" s="1" t="s">
        <v>2114</v>
      </c>
    </row>
    <row r="543" spans="2:9" ht="72" customHeight="1">
      <c r="B543" t="s">
        <v>1281</v>
      </c>
      <c r="C543" s="1" t="s">
        <v>1284</v>
      </c>
      <c r="D543" s="14" t="s">
        <v>1285</v>
      </c>
      <c r="E543" t="s">
        <v>1568</v>
      </c>
      <c r="F543" t="s">
        <v>1569</v>
      </c>
      <c r="G543" s="8">
        <v>7.4999999999999997E-2</v>
      </c>
      <c r="H543">
        <v>999</v>
      </c>
      <c r="I543" s="1" t="s">
        <v>2105</v>
      </c>
    </row>
    <row r="544" spans="2:9" ht="72" customHeight="1">
      <c r="B544" t="s">
        <v>1281</v>
      </c>
      <c r="C544" s="1" t="s">
        <v>1286</v>
      </c>
      <c r="D544" s="14" t="s">
        <v>1287</v>
      </c>
      <c r="E544" t="s">
        <v>1568</v>
      </c>
      <c r="F544" t="s">
        <v>1569</v>
      </c>
      <c r="G544" s="8">
        <v>0.05</v>
      </c>
      <c r="H544">
        <v>999</v>
      </c>
      <c r="I544" s="1" t="s">
        <v>2114</v>
      </c>
    </row>
    <row r="545" spans="2:9" ht="72" customHeight="1">
      <c r="B545" t="s">
        <v>1281</v>
      </c>
      <c r="C545" s="1" t="s">
        <v>1288</v>
      </c>
      <c r="D545" s="14" t="s">
        <v>1289</v>
      </c>
      <c r="E545" t="s">
        <v>1568</v>
      </c>
      <c r="F545" t="s">
        <v>1569</v>
      </c>
      <c r="G545" s="8">
        <v>7.4999999999999997E-2</v>
      </c>
      <c r="H545">
        <v>999</v>
      </c>
      <c r="I545" s="1" t="s">
        <v>2105</v>
      </c>
    </row>
    <row r="546" spans="2:9" ht="72" customHeight="1">
      <c r="B546" t="s">
        <v>1281</v>
      </c>
      <c r="C546" s="1" t="s">
        <v>1291</v>
      </c>
      <c r="D546" s="14" t="s">
        <v>1292</v>
      </c>
      <c r="E546" t="s">
        <v>1568</v>
      </c>
      <c r="F546" t="s">
        <v>1569</v>
      </c>
      <c r="G546" s="8">
        <v>0.15</v>
      </c>
      <c r="H546">
        <v>999</v>
      </c>
      <c r="I546" s="1" t="s">
        <v>2087</v>
      </c>
    </row>
    <row r="547" spans="2:9" ht="72" customHeight="1">
      <c r="B547" t="s">
        <v>1281</v>
      </c>
      <c r="C547" s="1" t="s">
        <v>1293</v>
      </c>
      <c r="D547" s="14" t="s">
        <v>1294</v>
      </c>
      <c r="E547" t="s">
        <v>1568</v>
      </c>
      <c r="F547" t="s">
        <v>1569</v>
      </c>
      <c r="G547" s="8">
        <v>0.15</v>
      </c>
      <c r="H547">
        <v>999</v>
      </c>
      <c r="I547" s="1" t="s">
        <v>2087</v>
      </c>
    </row>
    <row r="548" spans="2:9" ht="72" customHeight="1">
      <c r="B548" t="s">
        <v>1759</v>
      </c>
      <c r="C548" s="1">
        <v>9224</v>
      </c>
      <c r="D548" s="14" t="s">
        <v>1991</v>
      </c>
      <c r="E548" t="s">
        <v>1577</v>
      </c>
      <c r="F548" t="s">
        <v>1578</v>
      </c>
      <c r="G548" s="8">
        <v>2.5000000000000001E-2</v>
      </c>
      <c r="H548">
        <v>365</v>
      </c>
      <c r="I548" s="1" t="s">
        <v>2095</v>
      </c>
    </row>
    <row r="549" spans="2:9" ht="72" customHeight="1">
      <c r="B549" t="s">
        <v>1759</v>
      </c>
      <c r="C549" s="1">
        <v>9225</v>
      </c>
      <c r="D549" s="14" t="s">
        <v>1992</v>
      </c>
      <c r="E549" t="s">
        <v>1577</v>
      </c>
      <c r="F549" t="s">
        <v>1578</v>
      </c>
      <c r="G549" s="8">
        <v>2.5000000000000001E-2</v>
      </c>
      <c r="H549">
        <v>365</v>
      </c>
      <c r="I549" s="1" t="s">
        <v>2095</v>
      </c>
    </row>
    <row r="550" spans="2:9" ht="72" customHeight="1">
      <c r="B550" t="s">
        <v>1759</v>
      </c>
      <c r="C550" s="1">
        <v>9222</v>
      </c>
      <c r="D550" s="14" t="s">
        <v>1993</v>
      </c>
      <c r="E550" t="s">
        <v>1577</v>
      </c>
      <c r="F550" t="s">
        <v>1578</v>
      </c>
      <c r="G550" s="8">
        <v>0.06</v>
      </c>
      <c r="H550">
        <v>365</v>
      </c>
      <c r="I550" s="1" t="s">
        <v>2095</v>
      </c>
    </row>
    <row r="551" spans="2:9" ht="72" customHeight="1">
      <c r="B551" t="s">
        <v>1759</v>
      </c>
      <c r="C551" s="1">
        <v>9223</v>
      </c>
      <c r="D551" s="14" t="s">
        <v>1994</v>
      </c>
      <c r="E551" t="s">
        <v>1577</v>
      </c>
      <c r="F551" t="s">
        <v>1578</v>
      </c>
      <c r="G551" s="8">
        <v>0.06</v>
      </c>
      <c r="H551">
        <v>365</v>
      </c>
      <c r="I551" s="1" t="s">
        <v>2095</v>
      </c>
    </row>
    <row r="552" spans="2:9" ht="72" customHeight="1">
      <c r="B552" t="s">
        <v>1759</v>
      </c>
      <c r="C552" s="1">
        <v>9226</v>
      </c>
      <c r="D552" s="14" t="s">
        <v>1995</v>
      </c>
      <c r="E552" t="s">
        <v>1577</v>
      </c>
      <c r="F552" t="s">
        <v>1578</v>
      </c>
      <c r="G552" s="8">
        <v>8.5000000000000006E-2</v>
      </c>
      <c r="H552">
        <v>270</v>
      </c>
      <c r="I552" s="1" t="s">
        <v>2095</v>
      </c>
    </row>
    <row r="553" spans="2:9" ht="72" customHeight="1">
      <c r="B553" t="s">
        <v>1759</v>
      </c>
      <c r="C553" s="1">
        <v>10143</v>
      </c>
      <c r="D553" s="14" t="s">
        <v>1996</v>
      </c>
      <c r="E553" t="s">
        <v>1577</v>
      </c>
      <c r="F553" t="s">
        <v>1578</v>
      </c>
      <c r="G553" s="8">
        <v>2.5000000000000001E-2</v>
      </c>
      <c r="H553">
        <v>365</v>
      </c>
      <c r="I553" s="1" t="s">
        <v>2095</v>
      </c>
    </row>
    <row r="554" spans="2:9" ht="72" customHeight="1">
      <c r="B554" t="s">
        <v>1759</v>
      </c>
      <c r="C554" s="1">
        <v>10836</v>
      </c>
      <c r="D554" s="14" t="s">
        <v>1997</v>
      </c>
      <c r="E554" t="s">
        <v>1577</v>
      </c>
      <c r="F554" t="s">
        <v>1578</v>
      </c>
      <c r="G554" s="8">
        <v>9.8000000000000004E-2</v>
      </c>
      <c r="H554">
        <v>365</v>
      </c>
      <c r="I554" s="1" t="s">
        <v>2095</v>
      </c>
    </row>
    <row r="555" spans="2:9" ht="72" customHeight="1">
      <c r="B555" t="s">
        <v>1759</v>
      </c>
      <c r="C555" s="1">
        <v>10837</v>
      </c>
      <c r="D555" s="14" t="s">
        <v>1998</v>
      </c>
      <c r="E555" t="s">
        <v>1577</v>
      </c>
      <c r="F555" t="s">
        <v>1578</v>
      </c>
      <c r="G555" s="8">
        <v>0.28000000000000003</v>
      </c>
      <c r="H555">
        <v>365</v>
      </c>
      <c r="I555" s="1" t="s">
        <v>2095</v>
      </c>
    </row>
    <row r="556" spans="2:9" ht="72" customHeight="1">
      <c r="B556" t="s">
        <v>1759</v>
      </c>
      <c r="C556" s="1">
        <v>10838</v>
      </c>
      <c r="D556" s="14" t="s">
        <v>1999</v>
      </c>
      <c r="E556" t="s">
        <v>1577</v>
      </c>
      <c r="F556" t="s">
        <v>1578</v>
      </c>
      <c r="G556" s="8">
        <v>0.14000000000000001</v>
      </c>
      <c r="H556">
        <v>365</v>
      </c>
      <c r="I556" s="1" t="s">
        <v>2095</v>
      </c>
    </row>
    <row r="557" spans="2:9" ht="72" customHeight="1">
      <c r="B557" t="s">
        <v>1759</v>
      </c>
      <c r="C557" s="1">
        <v>10839</v>
      </c>
      <c r="D557" s="14" t="s">
        <v>2000</v>
      </c>
      <c r="E557" t="s">
        <v>1577</v>
      </c>
      <c r="F557" t="s">
        <v>1578</v>
      </c>
      <c r="G557" s="8">
        <v>0.03</v>
      </c>
      <c r="H557">
        <v>270</v>
      </c>
      <c r="I557" s="1" t="s">
        <v>2095</v>
      </c>
    </row>
    <row r="558" spans="2:9" ht="72" customHeight="1">
      <c r="B558" t="s">
        <v>1759</v>
      </c>
      <c r="C558" s="1">
        <v>10906</v>
      </c>
      <c r="D558" s="14" t="s">
        <v>2001</v>
      </c>
      <c r="E558" t="s">
        <v>1577</v>
      </c>
      <c r="F558" t="s">
        <v>1578</v>
      </c>
      <c r="G558" s="8">
        <v>0.1</v>
      </c>
      <c r="H558">
        <v>365</v>
      </c>
      <c r="I558" s="1" t="s">
        <v>2095</v>
      </c>
    </row>
    <row r="559" spans="2:9" ht="72" customHeight="1">
      <c r="B559" t="s">
        <v>1759</v>
      </c>
      <c r="C559" s="1">
        <v>10903</v>
      </c>
      <c r="D559" s="14" t="s">
        <v>2002</v>
      </c>
      <c r="E559" t="s">
        <v>1577</v>
      </c>
      <c r="F559" t="s">
        <v>1578</v>
      </c>
      <c r="G559" s="8">
        <v>0.1</v>
      </c>
      <c r="H559">
        <v>365</v>
      </c>
      <c r="I559" s="1" t="s">
        <v>2095</v>
      </c>
    </row>
    <row r="560" spans="2:9" ht="72" customHeight="1">
      <c r="B560" t="s">
        <v>1759</v>
      </c>
      <c r="C560" s="1">
        <v>10902</v>
      </c>
      <c r="D560" s="14" t="s">
        <v>2003</v>
      </c>
      <c r="E560" t="s">
        <v>1577</v>
      </c>
      <c r="F560" t="s">
        <v>1578</v>
      </c>
      <c r="G560" s="8">
        <v>0.15</v>
      </c>
      <c r="H560">
        <v>365</v>
      </c>
      <c r="I560" s="1" t="s">
        <v>2095</v>
      </c>
    </row>
    <row r="561" spans="2:9" ht="72" customHeight="1">
      <c r="B561" t="s">
        <v>1759</v>
      </c>
      <c r="C561" s="1">
        <v>10908</v>
      </c>
      <c r="D561" s="14" t="s">
        <v>2004</v>
      </c>
      <c r="E561" t="s">
        <v>1577</v>
      </c>
      <c r="F561" t="s">
        <v>1578</v>
      </c>
      <c r="G561" s="8">
        <v>0.25</v>
      </c>
      <c r="H561">
        <v>365</v>
      </c>
      <c r="I561" s="1" t="s">
        <v>2095</v>
      </c>
    </row>
    <row r="562" spans="2:9" ht="72" customHeight="1">
      <c r="B562" t="s">
        <v>1759</v>
      </c>
      <c r="C562" s="1">
        <v>10905</v>
      </c>
      <c r="D562" s="14" t="s">
        <v>2005</v>
      </c>
      <c r="E562" t="s">
        <v>1577</v>
      </c>
      <c r="F562" t="s">
        <v>1578</v>
      </c>
      <c r="G562" s="8">
        <v>0.13</v>
      </c>
      <c r="H562">
        <v>365</v>
      </c>
      <c r="I562" s="1" t="s">
        <v>2095</v>
      </c>
    </row>
    <row r="563" spans="2:9" ht="72" customHeight="1">
      <c r="B563" t="s">
        <v>1759</v>
      </c>
      <c r="C563" s="1">
        <v>11942</v>
      </c>
      <c r="D563" s="14" t="s">
        <v>2006</v>
      </c>
      <c r="E563" t="s">
        <v>1577</v>
      </c>
      <c r="F563" t="s">
        <v>1578</v>
      </c>
      <c r="G563" s="8">
        <v>5.2999999999999999E-2</v>
      </c>
      <c r="H563">
        <v>365</v>
      </c>
      <c r="I563" s="1" t="s">
        <v>2095</v>
      </c>
    </row>
    <row r="564" spans="2:9" ht="72" customHeight="1">
      <c r="B564" t="s">
        <v>1759</v>
      </c>
      <c r="C564" s="1">
        <v>11943</v>
      </c>
      <c r="D564" s="14" t="s">
        <v>2007</v>
      </c>
      <c r="E564" t="s">
        <v>1577</v>
      </c>
      <c r="F564" t="s">
        <v>1578</v>
      </c>
      <c r="G564" s="8">
        <v>5.2999999999999999E-2</v>
      </c>
      <c r="H564">
        <v>365</v>
      </c>
      <c r="I564" s="1" t="s">
        <v>2095</v>
      </c>
    </row>
    <row r="565" spans="2:9" ht="72" customHeight="1">
      <c r="B565" t="s">
        <v>1759</v>
      </c>
      <c r="C565" s="1">
        <v>11944</v>
      </c>
      <c r="D565" s="14" t="s">
        <v>2008</v>
      </c>
      <c r="E565" t="s">
        <v>1577</v>
      </c>
      <c r="F565" t="s">
        <v>1578</v>
      </c>
      <c r="G565" s="8">
        <v>0.08</v>
      </c>
      <c r="H565">
        <v>270</v>
      </c>
      <c r="I565" s="1" t="s">
        <v>2095</v>
      </c>
    </row>
    <row r="566" spans="2:9" ht="72" customHeight="1">
      <c r="B566" t="s">
        <v>1759</v>
      </c>
      <c r="C566" s="1">
        <v>11941</v>
      </c>
      <c r="D566" s="14" t="s">
        <v>2009</v>
      </c>
      <c r="E566" t="s">
        <v>1577</v>
      </c>
      <c r="F566" t="s">
        <v>1578</v>
      </c>
      <c r="G566" s="8">
        <v>5.2999999999999999E-2</v>
      </c>
      <c r="H566">
        <v>365</v>
      </c>
      <c r="I566" s="1" t="s">
        <v>2095</v>
      </c>
    </row>
    <row r="567" spans="2:9" ht="72" customHeight="1">
      <c r="B567" t="s">
        <v>1759</v>
      </c>
      <c r="C567" s="1">
        <v>12118</v>
      </c>
      <c r="D567" s="14" t="s">
        <v>2010</v>
      </c>
      <c r="E567" t="s">
        <v>1577</v>
      </c>
      <c r="F567" t="s">
        <v>1578</v>
      </c>
      <c r="G567" s="8">
        <v>0.08</v>
      </c>
      <c r="H567">
        <v>365</v>
      </c>
      <c r="I567" s="1" t="s">
        <v>2095</v>
      </c>
    </row>
    <row r="568" spans="2:9" ht="72" customHeight="1">
      <c r="B568" t="s">
        <v>1759</v>
      </c>
      <c r="C568" s="1">
        <v>12754</v>
      </c>
      <c r="D568" s="14" t="s">
        <v>2011</v>
      </c>
      <c r="E568" t="s">
        <v>1577</v>
      </c>
      <c r="F568" t="s">
        <v>1578</v>
      </c>
      <c r="G568" s="8">
        <v>0.65</v>
      </c>
      <c r="H568">
        <v>365</v>
      </c>
      <c r="I568" s="1" t="s">
        <v>2095</v>
      </c>
    </row>
    <row r="569" spans="2:9" ht="72" customHeight="1">
      <c r="B569" t="s">
        <v>1759</v>
      </c>
      <c r="C569" s="1">
        <v>12755</v>
      </c>
      <c r="D569" s="14" t="s">
        <v>2012</v>
      </c>
      <c r="E569" t="s">
        <v>1577</v>
      </c>
      <c r="F569" t="s">
        <v>1578</v>
      </c>
      <c r="G569" s="8">
        <v>0.45</v>
      </c>
      <c r="H569">
        <v>365</v>
      </c>
      <c r="I569" s="1" t="s">
        <v>2095</v>
      </c>
    </row>
    <row r="570" spans="2:9" ht="72" customHeight="1">
      <c r="B570" t="s">
        <v>1280</v>
      </c>
      <c r="C570" s="1">
        <v>11059</v>
      </c>
      <c r="D570" s="14" t="s">
        <v>490</v>
      </c>
      <c r="E570" t="s">
        <v>1571</v>
      </c>
      <c r="F570" t="s">
        <v>1562</v>
      </c>
      <c r="G570" s="8">
        <v>1</v>
      </c>
      <c r="H570">
        <v>180</v>
      </c>
      <c r="I570" s="1" t="s">
        <v>2097</v>
      </c>
    </row>
    <row r="571" spans="2:9" ht="72" customHeight="1">
      <c r="B571" t="s">
        <v>1280</v>
      </c>
      <c r="C571" s="1">
        <v>11060</v>
      </c>
      <c r="D571" s="14" t="s">
        <v>491</v>
      </c>
      <c r="E571" t="s">
        <v>1571</v>
      </c>
      <c r="F571" t="s">
        <v>1562</v>
      </c>
      <c r="G571" s="8">
        <v>1.5</v>
      </c>
      <c r="H571">
        <v>180</v>
      </c>
      <c r="I571" s="1" t="s">
        <v>2088</v>
      </c>
    </row>
    <row r="572" spans="2:9" ht="72" customHeight="1">
      <c r="B572" t="s">
        <v>1280</v>
      </c>
      <c r="C572" s="1">
        <v>11061</v>
      </c>
      <c r="D572" s="14" t="s">
        <v>492</v>
      </c>
      <c r="E572" t="s">
        <v>1571</v>
      </c>
      <c r="F572" t="s">
        <v>1562</v>
      </c>
      <c r="G572" s="8">
        <v>0.4</v>
      </c>
      <c r="H572">
        <v>180</v>
      </c>
      <c r="I572" s="1" t="s">
        <v>2089</v>
      </c>
    </row>
    <row r="573" spans="2:9" ht="72" customHeight="1">
      <c r="B573" t="s">
        <v>1280</v>
      </c>
      <c r="C573" s="1">
        <v>13393</v>
      </c>
      <c r="D573" s="14" t="s">
        <v>2150</v>
      </c>
      <c r="E573" t="s">
        <v>1571</v>
      </c>
      <c r="F573" t="s">
        <v>1562</v>
      </c>
      <c r="G573" s="8">
        <v>0.1</v>
      </c>
      <c r="H573">
        <v>180</v>
      </c>
      <c r="I573" s="1">
        <v>15</v>
      </c>
    </row>
    <row r="574" spans="2:9" ht="72" customHeight="1">
      <c r="B574" t="s">
        <v>1280</v>
      </c>
      <c r="C574" s="1">
        <v>13394</v>
      </c>
      <c r="D574" s="14" t="s">
        <v>2151</v>
      </c>
      <c r="E574" t="s">
        <v>1571</v>
      </c>
      <c r="F574" t="s">
        <v>1562</v>
      </c>
      <c r="G574" s="8">
        <v>0.1</v>
      </c>
      <c r="H574">
        <v>180</v>
      </c>
      <c r="I574" s="1">
        <v>15</v>
      </c>
    </row>
    <row r="575" spans="2:9" ht="72" customHeight="1">
      <c r="B575" t="s">
        <v>1280</v>
      </c>
      <c r="C575" s="1">
        <v>13395</v>
      </c>
      <c r="D575" s="14" t="s">
        <v>2152</v>
      </c>
      <c r="E575" t="s">
        <v>1571</v>
      </c>
      <c r="F575" t="s">
        <v>1562</v>
      </c>
      <c r="G575" s="8">
        <v>0.1</v>
      </c>
      <c r="H575">
        <v>180</v>
      </c>
      <c r="I575" s="1">
        <v>15</v>
      </c>
    </row>
    <row r="576" spans="2:9" ht="72" customHeight="1">
      <c r="B576" t="s">
        <v>1090</v>
      </c>
      <c r="C576" s="1">
        <v>38</v>
      </c>
      <c r="D576" s="14" t="s">
        <v>167</v>
      </c>
      <c r="E576" t="s">
        <v>1565</v>
      </c>
      <c r="F576" t="s">
        <v>1562</v>
      </c>
      <c r="G576" s="8">
        <v>0.19999999999999998</v>
      </c>
      <c r="H576">
        <v>190</v>
      </c>
      <c r="I576" s="1" t="s">
        <v>2087</v>
      </c>
    </row>
    <row r="577" spans="2:9" ht="72" customHeight="1">
      <c r="B577" t="s">
        <v>1090</v>
      </c>
      <c r="C577" s="1">
        <v>701</v>
      </c>
      <c r="D577" s="14" t="s">
        <v>6</v>
      </c>
      <c r="E577" t="s">
        <v>1565</v>
      </c>
      <c r="F577" t="s">
        <v>1562</v>
      </c>
      <c r="G577" s="8">
        <v>2</v>
      </c>
      <c r="H577">
        <v>190</v>
      </c>
      <c r="I577" s="1" t="s">
        <v>2082</v>
      </c>
    </row>
    <row r="578" spans="2:9" ht="72" customHeight="1">
      <c r="B578" t="s">
        <v>1090</v>
      </c>
      <c r="C578" s="1">
        <v>4800</v>
      </c>
      <c r="D578" s="14" t="s">
        <v>138</v>
      </c>
      <c r="E578" t="s">
        <v>1565</v>
      </c>
      <c r="F578" t="s">
        <v>1562</v>
      </c>
      <c r="G578" s="8">
        <v>17</v>
      </c>
      <c r="H578">
        <v>169</v>
      </c>
      <c r="I578" s="1" t="s">
        <v>2095</v>
      </c>
    </row>
    <row r="579" spans="2:9" ht="72" customHeight="1">
      <c r="B579" t="s">
        <v>1090</v>
      </c>
      <c r="C579" s="1">
        <v>100</v>
      </c>
      <c r="D579" s="14" t="s">
        <v>7</v>
      </c>
      <c r="E579" t="s">
        <v>1565</v>
      </c>
      <c r="F579" t="s">
        <v>1562</v>
      </c>
      <c r="G579" s="8">
        <v>34</v>
      </c>
      <c r="H579">
        <v>540</v>
      </c>
      <c r="I579" s="1" t="s">
        <v>2095</v>
      </c>
    </row>
    <row r="580" spans="2:9" ht="72" customHeight="1">
      <c r="B580" t="s">
        <v>1090</v>
      </c>
      <c r="C580" s="1">
        <v>6088</v>
      </c>
      <c r="D580" s="14" t="s">
        <v>107</v>
      </c>
      <c r="E580" t="s">
        <v>1565</v>
      </c>
      <c r="F580" t="s">
        <v>1562</v>
      </c>
      <c r="G580" s="8">
        <v>1</v>
      </c>
      <c r="H580">
        <v>270</v>
      </c>
      <c r="I580" s="1" t="s">
        <v>2084</v>
      </c>
    </row>
    <row r="581" spans="2:9" ht="72" customHeight="1">
      <c r="B581" t="s">
        <v>1090</v>
      </c>
      <c r="C581" s="1">
        <v>4027</v>
      </c>
      <c r="D581" s="14" t="s">
        <v>47</v>
      </c>
      <c r="E581" t="s">
        <v>1565</v>
      </c>
      <c r="F581" t="s">
        <v>1562</v>
      </c>
      <c r="G581" s="8">
        <v>32</v>
      </c>
      <c r="H581">
        <v>540</v>
      </c>
      <c r="I581" s="1" t="s">
        <v>2095</v>
      </c>
    </row>
    <row r="582" spans="2:9" ht="72" customHeight="1">
      <c r="B582" t="s">
        <v>1090</v>
      </c>
      <c r="C582" s="1">
        <v>4028</v>
      </c>
      <c r="D582" s="14" t="s">
        <v>125</v>
      </c>
      <c r="E582" t="s">
        <v>1565</v>
      </c>
      <c r="F582" t="s">
        <v>1562</v>
      </c>
      <c r="G582" s="8">
        <v>2</v>
      </c>
      <c r="H582">
        <v>190</v>
      </c>
      <c r="I582" s="1" t="s">
        <v>2082</v>
      </c>
    </row>
    <row r="583" spans="2:9" ht="72" customHeight="1">
      <c r="B583" t="s">
        <v>1090</v>
      </c>
      <c r="C583" s="1">
        <v>4029</v>
      </c>
      <c r="D583" s="14" t="s">
        <v>48</v>
      </c>
      <c r="E583" t="s">
        <v>1565</v>
      </c>
      <c r="F583" t="s">
        <v>1562</v>
      </c>
      <c r="G583" s="8">
        <v>0.19999999999999996</v>
      </c>
      <c r="H583">
        <v>190</v>
      </c>
      <c r="I583" s="1" t="s">
        <v>2089</v>
      </c>
    </row>
    <row r="584" spans="2:9" ht="72" customHeight="1">
      <c r="B584" t="s">
        <v>1090</v>
      </c>
      <c r="C584" s="1">
        <v>6090</v>
      </c>
      <c r="D584" s="14" t="s">
        <v>139</v>
      </c>
      <c r="E584" t="s">
        <v>1565</v>
      </c>
      <c r="F584" t="s">
        <v>1562</v>
      </c>
      <c r="G584" s="8">
        <v>1</v>
      </c>
      <c r="H584">
        <v>270</v>
      </c>
      <c r="I584" s="1" t="s">
        <v>2084</v>
      </c>
    </row>
    <row r="585" spans="2:9" ht="72" customHeight="1">
      <c r="B585" t="s">
        <v>1090</v>
      </c>
      <c r="C585" s="1">
        <v>5002</v>
      </c>
      <c r="D585" s="14" t="s">
        <v>168</v>
      </c>
      <c r="E585" t="s">
        <v>1565</v>
      </c>
      <c r="F585" t="s">
        <v>1562</v>
      </c>
      <c r="G585" s="8">
        <v>2</v>
      </c>
      <c r="H585">
        <v>120</v>
      </c>
      <c r="I585" s="1" t="s">
        <v>2082</v>
      </c>
    </row>
    <row r="586" spans="2:9" ht="72" customHeight="1">
      <c r="B586" t="s">
        <v>1090</v>
      </c>
      <c r="C586" s="1">
        <v>67</v>
      </c>
      <c r="D586" s="14" t="s">
        <v>169</v>
      </c>
      <c r="E586" t="s">
        <v>1565</v>
      </c>
      <c r="F586" t="s">
        <v>1562</v>
      </c>
      <c r="G586" s="8">
        <v>0.04</v>
      </c>
      <c r="H586">
        <v>270</v>
      </c>
      <c r="I586" s="1" t="s">
        <v>2115</v>
      </c>
    </row>
    <row r="587" spans="2:9" ht="72" customHeight="1">
      <c r="B587" t="s">
        <v>1090</v>
      </c>
      <c r="C587" s="1">
        <v>702</v>
      </c>
      <c r="D587" s="14" t="s">
        <v>8</v>
      </c>
      <c r="E587" t="s">
        <v>1565</v>
      </c>
      <c r="F587" t="s">
        <v>1562</v>
      </c>
      <c r="G587" s="8">
        <v>1</v>
      </c>
      <c r="H587">
        <v>270</v>
      </c>
      <c r="I587" s="1" t="s">
        <v>2083</v>
      </c>
    </row>
    <row r="588" spans="2:9" ht="72" customHeight="1">
      <c r="B588" t="s">
        <v>1090</v>
      </c>
      <c r="C588" s="1">
        <v>6620</v>
      </c>
      <c r="D588" s="14" t="s">
        <v>194</v>
      </c>
      <c r="E588" t="s">
        <v>1565</v>
      </c>
      <c r="F588" t="s">
        <v>1562</v>
      </c>
      <c r="G588" s="8">
        <v>1</v>
      </c>
      <c r="H588">
        <v>90</v>
      </c>
      <c r="I588" s="1" t="s">
        <v>2084</v>
      </c>
    </row>
    <row r="589" spans="2:9" ht="72" customHeight="1">
      <c r="B589" t="s">
        <v>1090</v>
      </c>
      <c r="C589" s="1">
        <v>187</v>
      </c>
      <c r="D589" s="14" t="s">
        <v>9</v>
      </c>
      <c r="E589" t="s">
        <v>1565</v>
      </c>
      <c r="F589" t="s">
        <v>1562</v>
      </c>
      <c r="G589" s="8">
        <v>9.9999999999999895E-2</v>
      </c>
      <c r="H589">
        <v>70</v>
      </c>
      <c r="I589" s="1" t="s">
        <v>2083</v>
      </c>
    </row>
    <row r="590" spans="2:9" ht="72" customHeight="1">
      <c r="B590" t="s">
        <v>1090</v>
      </c>
      <c r="C590" s="1">
        <v>70</v>
      </c>
      <c r="D590" s="14" t="s">
        <v>10</v>
      </c>
      <c r="E590" t="s">
        <v>1565</v>
      </c>
      <c r="F590" t="s">
        <v>1562</v>
      </c>
      <c r="G590" s="8">
        <v>1.5</v>
      </c>
      <c r="H590">
        <v>70</v>
      </c>
      <c r="I590" s="1" t="s">
        <v>2099</v>
      </c>
    </row>
    <row r="591" spans="2:9" ht="72" customHeight="1">
      <c r="B591" t="s">
        <v>1090</v>
      </c>
      <c r="C591" s="1">
        <v>670</v>
      </c>
      <c r="D591" s="14" t="s">
        <v>11</v>
      </c>
      <c r="E591" t="s">
        <v>1565</v>
      </c>
      <c r="F591" t="s">
        <v>1562</v>
      </c>
      <c r="G591" s="8">
        <v>1.5</v>
      </c>
      <c r="H591">
        <v>70</v>
      </c>
      <c r="I591" s="1" t="s">
        <v>2099</v>
      </c>
    </row>
    <row r="592" spans="2:9" ht="72" customHeight="1">
      <c r="B592" t="s">
        <v>1090</v>
      </c>
      <c r="C592" s="1">
        <v>330</v>
      </c>
      <c r="D592" s="14" t="s">
        <v>12</v>
      </c>
      <c r="E592" t="s">
        <v>1565</v>
      </c>
      <c r="F592" t="s">
        <v>1562</v>
      </c>
      <c r="G592" s="8">
        <v>0.25</v>
      </c>
      <c r="H592">
        <v>110</v>
      </c>
      <c r="I592" s="1" t="s">
        <v>2084</v>
      </c>
    </row>
    <row r="593" spans="2:10" ht="72" customHeight="1">
      <c r="B593" t="s">
        <v>1090</v>
      </c>
      <c r="C593" s="1">
        <v>6424</v>
      </c>
      <c r="D593" s="14" t="s">
        <v>161</v>
      </c>
      <c r="E593" t="s">
        <v>1565</v>
      </c>
      <c r="F593" t="s">
        <v>1562</v>
      </c>
      <c r="G593" s="8">
        <v>0.5</v>
      </c>
      <c r="H593">
        <v>100</v>
      </c>
      <c r="I593" s="1" t="s">
        <v>2084</v>
      </c>
    </row>
    <row r="594" spans="2:10" ht="72" customHeight="1">
      <c r="B594" t="s">
        <v>1090</v>
      </c>
      <c r="C594" s="1">
        <v>703</v>
      </c>
      <c r="D594" s="14" t="s">
        <v>13</v>
      </c>
      <c r="E594" t="s">
        <v>1565</v>
      </c>
      <c r="F594" t="s">
        <v>1562</v>
      </c>
      <c r="G594" s="8">
        <v>2</v>
      </c>
      <c r="H594">
        <v>90</v>
      </c>
      <c r="I594" s="1" t="s">
        <v>2099</v>
      </c>
    </row>
    <row r="595" spans="2:10" ht="72" customHeight="1">
      <c r="B595" t="s">
        <v>1090</v>
      </c>
      <c r="C595" s="1">
        <v>4876</v>
      </c>
      <c r="D595" s="14" t="s">
        <v>52</v>
      </c>
      <c r="E595" t="s">
        <v>1565</v>
      </c>
      <c r="F595" t="s">
        <v>1562</v>
      </c>
      <c r="G595" s="8">
        <v>2</v>
      </c>
      <c r="H595">
        <v>60</v>
      </c>
      <c r="I595" s="1" t="s">
        <v>2090</v>
      </c>
    </row>
    <row r="596" spans="2:10" ht="72" customHeight="1">
      <c r="B596" t="s">
        <v>1090</v>
      </c>
      <c r="C596" s="1">
        <v>329</v>
      </c>
      <c r="D596" s="14" t="s">
        <v>124</v>
      </c>
      <c r="E596" t="s">
        <v>1565</v>
      </c>
      <c r="F596" t="s">
        <v>1562</v>
      </c>
      <c r="G596" s="8">
        <v>0.25</v>
      </c>
      <c r="H596">
        <v>60</v>
      </c>
      <c r="I596" s="1" t="s">
        <v>2084</v>
      </c>
    </row>
    <row r="597" spans="2:10" ht="72" customHeight="1">
      <c r="B597" t="s">
        <v>1090</v>
      </c>
      <c r="C597" s="1">
        <v>618</v>
      </c>
      <c r="D597" s="14" t="s">
        <v>14</v>
      </c>
      <c r="E597" t="s">
        <v>1565</v>
      </c>
      <c r="F597" t="s">
        <v>1562</v>
      </c>
      <c r="G597" s="8">
        <v>0.19999999999999998</v>
      </c>
      <c r="H597">
        <v>190</v>
      </c>
      <c r="I597" s="1" t="s">
        <v>2087</v>
      </c>
    </row>
    <row r="598" spans="2:10" ht="72" customHeight="1">
      <c r="B598" t="s">
        <v>1090</v>
      </c>
      <c r="C598" s="1">
        <v>68</v>
      </c>
      <c r="D598" s="14" t="s">
        <v>15</v>
      </c>
      <c r="E598" t="s">
        <v>1565</v>
      </c>
      <c r="F598" t="s">
        <v>1562</v>
      </c>
      <c r="G598" s="8">
        <v>1.6</v>
      </c>
      <c r="H598">
        <v>190</v>
      </c>
      <c r="I598" s="1" t="s">
        <v>2104</v>
      </c>
    </row>
    <row r="599" spans="2:10" ht="72" customHeight="1">
      <c r="B599" t="s">
        <v>1090</v>
      </c>
      <c r="C599" s="1">
        <v>6089</v>
      </c>
      <c r="D599" s="14" t="s">
        <v>170</v>
      </c>
      <c r="E599" t="s">
        <v>1565</v>
      </c>
      <c r="F599" t="s">
        <v>1562</v>
      </c>
      <c r="G599" s="8">
        <v>1</v>
      </c>
      <c r="H599">
        <v>270</v>
      </c>
      <c r="I599" s="1" t="s">
        <v>2084</v>
      </c>
    </row>
    <row r="600" spans="2:10" ht="72" customHeight="1">
      <c r="B600" t="s">
        <v>1090</v>
      </c>
      <c r="C600" s="1">
        <v>327</v>
      </c>
      <c r="D600" s="14" t="s">
        <v>16</v>
      </c>
      <c r="E600" t="s">
        <v>1565</v>
      </c>
      <c r="F600" t="s">
        <v>1562</v>
      </c>
      <c r="G600" s="8">
        <v>0.2</v>
      </c>
      <c r="H600">
        <v>190</v>
      </c>
      <c r="I600" s="1" t="s">
        <v>2087</v>
      </c>
    </row>
    <row r="601" spans="2:10" ht="72" customHeight="1">
      <c r="B601" t="s">
        <v>1090</v>
      </c>
      <c r="C601" s="1">
        <v>6096</v>
      </c>
      <c r="D601" s="14" t="s">
        <v>110</v>
      </c>
      <c r="E601" t="s">
        <v>1565</v>
      </c>
      <c r="F601" t="s">
        <v>1562</v>
      </c>
      <c r="G601" s="8">
        <v>35</v>
      </c>
      <c r="H601">
        <v>540</v>
      </c>
      <c r="I601" s="1" t="s">
        <v>2095</v>
      </c>
    </row>
    <row r="602" spans="2:10" ht="72" customHeight="1">
      <c r="B602" t="s">
        <v>1090</v>
      </c>
      <c r="C602" s="1">
        <v>6097</v>
      </c>
      <c r="D602" s="14" t="s">
        <v>111</v>
      </c>
      <c r="E602" t="s">
        <v>1565</v>
      </c>
      <c r="F602" t="s">
        <v>1562</v>
      </c>
      <c r="G602" s="8">
        <v>2</v>
      </c>
      <c r="H602">
        <v>190</v>
      </c>
      <c r="I602" s="1" t="s">
        <v>2082</v>
      </c>
    </row>
    <row r="603" spans="2:10" ht="72" customHeight="1">
      <c r="B603" t="s">
        <v>1090</v>
      </c>
      <c r="C603" s="1">
        <v>6098</v>
      </c>
      <c r="D603" s="14" t="s">
        <v>112</v>
      </c>
      <c r="E603" t="s">
        <v>1565</v>
      </c>
      <c r="F603" t="s">
        <v>1562</v>
      </c>
      <c r="G603" s="8">
        <v>35</v>
      </c>
      <c r="H603">
        <v>540</v>
      </c>
      <c r="I603" s="1" t="s">
        <v>2095</v>
      </c>
    </row>
    <row r="604" spans="2:10" ht="72" customHeight="1">
      <c r="B604" t="s">
        <v>1090</v>
      </c>
      <c r="C604" s="1">
        <v>6099</v>
      </c>
      <c r="D604" s="14" t="s">
        <v>113</v>
      </c>
      <c r="E604" t="s">
        <v>1565</v>
      </c>
      <c r="F604" t="s">
        <v>1562</v>
      </c>
      <c r="G604" s="8">
        <v>1</v>
      </c>
      <c r="H604">
        <v>190</v>
      </c>
      <c r="I604" s="1" t="s">
        <v>2104</v>
      </c>
    </row>
    <row r="605" spans="2:10" ht="72" customHeight="1">
      <c r="B605" t="s">
        <v>1090</v>
      </c>
      <c r="C605" s="1">
        <v>636</v>
      </c>
      <c r="D605" s="14" t="s">
        <v>17</v>
      </c>
      <c r="E605" t="s">
        <v>1565</v>
      </c>
      <c r="F605" t="s">
        <v>1562</v>
      </c>
      <c r="G605" s="8">
        <v>0.125</v>
      </c>
      <c r="H605">
        <v>34</v>
      </c>
      <c r="I605" s="1" t="s">
        <v>2082</v>
      </c>
      <c r="J605" s="5"/>
    </row>
    <row r="606" spans="2:10" ht="72" customHeight="1">
      <c r="B606" t="s">
        <v>1090</v>
      </c>
      <c r="C606" s="1">
        <v>669</v>
      </c>
      <c r="D606" s="14" t="s">
        <v>18</v>
      </c>
      <c r="E606" t="s">
        <v>1565</v>
      </c>
      <c r="F606" t="s">
        <v>1562</v>
      </c>
      <c r="G606" s="8">
        <v>0.125</v>
      </c>
      <c r="H606">
        <v>30</v>
      </c>
      <c r="I606" s="1" t="s">
        <v>2082</v>
      </c>
      <c r="J606" s="5"/>
    </row>
    <row r="607" spans="2:10" ht="72" customHeight="1">
      <c r="B607" t="s">
        <v>1090</v>
      </c>
      <c r="C607" s="1">
        <v>1762</v>
      </c>
      <c r="D607" s="14" t="s">
        <v>35</v>
      </c>
      <c r="E607" t="s">
        <v>1565</v>
      </c>
      <c r="F607" t="s">
        <v>1562</v>
      </c>
      <c r="G607" s="8">
        <v>6</v>
      </c>
      <c r="H607">
        <v>180</v>
      </c>
      <c r="I607" s="1" t="s">
        <v>2095</v>
      </c>
    </row>
    <row r="608" spans="2:10" ht="72" customHeight="1">
      <c r="B608" t="s">
        <v>1090</v>
      </c>
      <c r="C608" s="1">
        <v>1764</v>
      </c>
      <c r="D608" s="14" t="s">
        <v>36</v>
      </c>
      <c r="E608" t="s">
        <v>1565</v>
      </c>
      <c r="F608" t="s">
        <v>1562</v>
      </c>
      <c r="G608" s="8">
        <v>5</v>
      </c>
      <c r="H608">
        <v>150</v>
      </c>
      <c r="I608" s="1" t="s">
        <v>2090</v>
      </c>
    </row>
    <row r="609" spans="2:9" ht="72" customHeight="1">
      <c r="B609" t="s">
        <v>1090</v>
      </c>
      <c r="C609" s="1">
        <v>4025</v>
      </c>
      <c r="D609" s="14" t="s">
        <v>191</v>
      </c>
      <c r="E609" t="s">
        <v>1565</v>
      </c>
      <c r="F609" t="s">
        <v>1562</v>
      </c>
      <c r="G609" s="8">
        <v>0.14999999999999997</v>
      </c>
      <c r="H609">
        <v>18</v>
      </c>
      <c r="I609" s="1" t="s">
        <v>2082</v>
      </c>
    </row>
    <row r="610" spans="2:9" ht="72" customHeight="1">
      <c r="B610" t="s">
        <v>1090</v>
      </c>
      <c r="C610" s="1">
        <v>6423</v>
      </c>
      <c r="D610" s="14" t="s">
        <v>160</v>
      </c>
      <c r="E610" t="s">
        <v>1565</v>
      </c>
      <c r="F610" t="s">
        <v>1562</v>
      </c>
      <c r="G610" s="8">
        <v>1.0000000000000002</v>
      </c>
      <c r="H610">
        <v>40</v>
      </c>
      <c r="I610" s="1" t="s">
        <v>2094</v>
      </c>
    </row>
    <row r="611" spans="2:9" ht="72" customHeight="1">
      <c r="B611" t="s">
        <v>1090</v>
      </c>
      <c r="C611" s="1">
        <v>6421</v>
      </c>
      <c r="D611" s="14" t="s">
        <v>159</v>
      </c>
      <c r="E611" t="s">
        <v>1565</v>
      </c>
      <c r="F611" t="s">
        <v>1562</v>
      </c>
      <c r="G611" s="8">
        <v>2.5</v>
      </c>
      <c r="H611">
        <v>150</v>
      </c>
      <c r="I611" s="1" t="s">
        <v>2082</v>
      </c>
    </row>
    <row r="612" spans="2:9" ht="72" customHeight="1">
      <c r="B612" t="s">
        <v>1090</v>
      </c>
      <c r="C612" s="1">
        <v>9666</v>
      </c>
      <c r="D612" s="14" t="s">
        <v>296</v>
      </c>
      <c r="E612" t="s">
        <v>1565</v>
      </c>
      <c r="F612" t="s">
        <v>1562</v>
      </c>
      <c r="G612" s="8">
        <v>1.5</v>
      </c>
      <c r="H612">
        <v>120</v>
      </c>
      <c r="I612" s="1" t="s">
        <v>2099</v>
      </c>
    </row>
    <row r="613" spans="2:9" ht="72" customHeight="1">
      <c r="B613" t="s">
        <v>1090</v>
      </c>
      <c r="C613" s="1">
        <v>9663</v>
      </c>
      <c r="D613" s="14" t="s">
        <v>297</v>
      </c>
      <c r="E613" t="s">
        <v>1565</v>
      </c>
      <c r="F613" t="s">
        <v>1562</v>
      </c>
      <c r="G613" s="8">
        <v>2.5</v>
      </c>
      <c r="H613">
        <v>90</v>
      </c>
      <c r="I613" s="1" t="s">
        <v>2099</v>
      </c>
    </row>
    <row r="614" spans="2:9" ht="72" customHeight="1">
      <c r="B614" t="s">
        <v>1090</v>
      </c>
      <c r="C614" s="1">
        <v>10350</v>
      </c>
      <c r="D614" s="14" t="s">
        <v>362</v>
      </c>
      <c r="E614" t="s">
        <v>1613</v>
      </c>
      <c r="F614" t="s">
        <v>1562</v>
      </c>
      <c r="G614" s="8">
        <v>0.125</v>
      </c>
      <c r="H614">
        <v>120</v>
      </c>
      <c r="I614" s="1" t="s">
        <v>2093</v>
      </c>
    </row>
    <row r="615" spans="2:9" ht="72" customHeight="1">
      <c r="B615" t="s">
        <v>1090</v>
      </c>
      <c r="C615" s="1">
        <v>10445</v>
      </c>
      <c r="D615" s="14" t="s">
        <v>370</v>
      </c>
      <c r="E615" t="s">
        <v>1565</v>
      </c>
      <c r="F615" t="s">
        <v>1562</v>
      </c>
      <c r="G615" s="8">
        <v>6</v>
      </c>
      <c r="H615">
        <v>120</v>
      </c>
      <c r="I615" s="1" t="s">
        <v>2095</v>
      </c>
    </row>
    <row r="616" spans="2:9" ht="72" customHeight="1">
      <c r="B616" t="s">
        <v>1090</v>
      </c>
      <c r="C616" s="1">
        <v>10446</v>
      </c>
      <c r="D616" s="14" t="s">
        <v>371</v>
      </c>
      <c r="E616" t="s">
        <v>1565</v>
      </c>
      <c r="F616" t="s">
        <v>1562</v>
      </c>
      <c r="G616" s="8">
        <v>7</v>
      </c>
      <c r="H616">
        <v>120</v>
      </c>
      <c r="I616" s="1" t="s">
        <v>2095</v>
      </c>
    </row>
    <row r="617" spans="2:9" ht="72" customHeight="1">
      <c r="B617" t="s">
        <v>1090</v>
      </c>
      <c r="C617" s="1">
        <v>10447</v>
      </c>
      <c r="D617" s="14" t="s">
        <v>372</v>
      </c>
      <c r="E617" t="s">
        <v>1565</v>
      </c>
      <c r="F617" t="s">
        <v>1562</v>
      </c>
      <c r="G617" s="8">
        <v>7</v>
      </c>
      <c r="H617">
        <v>120</v>
      </c>
      <c r="I617" s="1" t="s">
        <v>2095</v>
      </c>
    </row>
    <row r="618" spans="2:9" ht="72" customHeight="1">
      <c r="B618" t="s">
        <v>1090</v>
      </c>
      <c r="C618" s="1">
        <v>10449</v>
      </c>
      <c r="D618" s="14" t="s">
        <v>374</v>
      </c>
      <c r="E618" t="s">
        <v>1565</v>
      </c>
      <c r="F618" t="s">
        <v>1562</v>
      </c>
      <c r="G618" s="8">
        <v>9</v>
      </c>
      <c r="H618">
        <v>45</v>
      </c>
      <c r="I618" s="1" t="s">
        <v>2095</v>
      </c>
    </row>
    <row r="619" spans="2:9" ht="72" customHeight="1">
      <c r="B619" t="s">
        <v>1090</v>
      </c>
      <c r="C619" s="1">
        <v>10575</v>
      </c>
      <c r="D619" s="14" t="s">
        <v>414</v>
      </c>
      <c r="E619" t="s">
        <v>1565</v>
      </c>
      <c r="F619" t="s">
        <v>1562</v>
      </c>
      <c r="G619" s="8">
        <v>2</v>
      </c>
      <c r="H619">
        <v>120</v>
      </c>
      <c r="I619" s="1" t="s">
        <v>2099</v>
      </c>
    </row>
    <row r="620" spans="2:9" ht="72" customHeight="1">
      <c r="B620" t="s">
        <v>1090</v>
      </c>
      <c r="C620" s="1">
        <v>10859</v>
      </c>
      <c r="D620" s="14" t="s">
        <v>453</v>
      </c>
      <c r="E620" t="s">
        <v>1565</v>
      </c>
      <c r="F620" t="s">
        <v>1562</v>
      </c>
      <c r="G620" s="8">
        <v>2</v>
      </c>
      <c r="H620">
        <v>90</v>
      </c>
      <c r="I620" s="1" t="s">
        <v>2099</v>
      </c>
    </row>
    <row r="621" spans="2:9" ht="72" customHeight="1">
      <c r="B621" t="s">
        <v>1090</v>
      </c>
      <c r="C621" s="1">
        <v>10860</v>
      </c>
      <c r="D621" s="14" t="s">
        <v>444</v>
      </c>
      <c r="E621" t="s">
        <v>1565</v>
      </c>
      <c r="F621" t="s">
        <v>1562</v>
      </c>
      <c r="G621" s="8">
        <v>1</v>
      </c>
      <c r="H621">
        <v>365</v>
      </c>
      <c r="I621" s="1" t="s">
        <v>2095</v>
      </c>
    </row>
    <row r="622" spans="2:9" ht="72" customHeight="1">
      <c r="B622" t="s">
        <v>1090</v>
      </c>
      <c r="C622" s="1" t="s">
        <v>1091</v>
      </c>
      <c r="D622" s="14" t="s">
        <v>1092</v>
      </c>
      <c r="E622" t="s">
        <v>1565</v>
      </c>
      <c r="F622" t="s">
        <v>1562</v>
      </c>
      <c r="G622" s="8">
        <v>0.05</v>
      </c>
      <c r="H622">
        <v>120</v>
      </c>
      <c r="I622" s="1" t="s">
        <v>2101</v>
      </c>
    </row>
    <row r="623" spans="2:9" ht="72" customHeight="1">
      <c r="B623" t="s">
        <v>1090</v>
      </c>
      <c r="C623" s="1" t="s">
        <v>1093</v>
      </c>
      <c r="D623" s="14" t="s">
        <v>1094</v>
      </c>
      <c r="E623" t="s">
        <v>1565</v>
      </c>
      <c r="F623" t="s">
        <v>1562</v>
      </c>
      <c r="G623" s="8">
        <v>0.1</v>
      </c>
      <c r="H623">
        <v>120</v>
      </c>
      <c r="I623" s="1" t="s">
        <v>2083</v>
      </c>
    </row>
    <row r="624" spans="2:9" ht="72" customHeight="1">
      <c r="B624" t="s">
        <v>1090</v>
      </c>
      <c r="C624" s="1">
        <v>10365</v>
      </c>
      <c r="D624" s="14" t="s">
        <v>1095</v>
      </c>
      <c r="E624" t="s">
        <v>1565</v>
      </c>
      <c r="F624" t="s">
        <v>1562</v>
      </c>
      <c r="G624" s="8">
        <v>0.15000000000000002</v>
      </c>
      <c r="H624">
        <v>180</v>
      </c>
      <c r="I624" s="1" t="s">
        <v>2101</v>
      </c>
    </row>
    <row r="625" spans="2:10" ht="72" customHeight="1">
      <c r="B625" t="s">
        <v>1090</v>
      </c>
      <c r="C625" s="1" t="s">
        <v>1096</v>
      </c>
      <c r="D625" s="14" t="s">
        <v>1097</v>
      </c>
      <c r="E625" t="s">
        <v>1565</v>
      </c>
      <c r="F625" t="s">
        <v>1562</v>
      </c>
      <c r="G625" s="8">
        <v>0.15999999999999981</v>
      </c>
      <c r="H625">
        <v>270</v>
      </c>
      <c r="I625" s="1" t="s">
        <v>2083</v>
      </c>
    </row>
    <row r="626" spans="2:10" ht="72" customHeight="1">
      <c r="B626" t="s">
        <v>1090</v>
      </c>
      <c r="C626" s="1" t="s">
        <v>1098</v>
      </c>
      <c r="D626" s="14" t="s">
        <v>1099</v>
      </c>
      <c r="E626" t="s">
        <v>1565</v>
      </c>
      <c r="F626" t="s">
        <v>1562</v>
      </c>
      <c r="G626" s="8">
        <v>0.08</v>
      </c>
      <c r="H626">
        <v>270</v>
      </c>
      <c r="I626" s="1" t="s">
        <v>2083</v>
      </c>
    </row>
    <row r="627" spans="2:10" ht="72" customHeight="1">
      <c r="B627" t="s">
        <v>1090</v>
      </c>
      <c r="C627" s="1" t="s">
        <v>1100</v>
      </c>
      <c r="D627" s="14" t="s">
        <v>1101</v>
      </c>
      <c r="E627" t="s">
        <v>1565</v>
      </c>
      <c r="F627" t="s">
        <v>1562</v>
      </c>
      <c r="G627" s="8">
        <v>0.25</v>
      </c>
      <c r="H627">
        <v>270</v>
      </c>
      <c r="I627" s="1" t="s">
        <v>2083</v>
      </c>
    </row>
    <row r="628" spans="2:10" ht="72" customHeight="1">
      <c r="B628" t="s">
        <v>1090</v>
      </c>
      <c r="C628" s="1" t="s">
        <v>1102</v>
      </c>
      <c r="D628" s="14" t="s">
        <v>1103</v>
      </c>
      <c r="E628" t="s">
        <v>1565</v>
      </c>
      <c r="F628" t="s">
        <v>1562</v>
      </c>
      <c r="G628" s="8">
        <v>0.16000000000000017</v>
      </c>
      <c r="H628">
        <v>270</v>
      </c>
      <c r="I628" s="1" t="s">
        <v>2083</v>
      </c>
    </row>
    <row r="629" spans="2:10" ht="72" customHeight="1">
      <c r="B629" t="s">
        <v>1090</v>
      </c>
      <c r="C629" s="1" t="s">
        <v>1106</v>
      </c>
      <c r="D629" s="14" t="s">
        <v>1107</v>
      </c>
      <c r="E629" t="s">
        <v>1565</v>
      </c>
      <c r="F629" t="s">
        <v>1562</v>
      </c>
      <c r="G629" s="8">
        <v>0.16000000000000009</v>
      </c>
      <c r="H629">
        <v>270</v>
      </c>
      <c r="I629" s="1" t="s">
        <v>2083</v>
      </c>
    </row>
    <row r="630" spans="2:10" ht="72" customHeight="1">
      <c r="B630" t="s">
        <v>1090</v>
      </c>
      <c r="C630" s="1" t="s">
        <v>1108</v>
      </c>
      <c r="D630" s="14" t="s">
        <v>1109</v>
      </c>
      <c r="E630" t="s">
        <v>1565</v>
      </c>
      <c r="F630" t="s">
        <v>1562</v>
      </c>
      <c r="G630" s="8">
        <v>7.9999999999999988E-2</v>
      </c>
      <c r="H630">
        <v>120</v>
      </c>
      <c r="I630" s="1" t="s">
        <v>2101</v>
      </c>
    </row>
    <row r="631" spans="2:10" ht="72" customHeight="1">
      <c r="B631" t="s">
        <v>1687</v>
      </c>
      <c r="C631" s="1">
        <v>11758</v>
      </c>
      <c r="D631" s="14" t="s">
        <v>1984</v>
      </c>
      <c r="E631" t="s">
        <v>1584</v>
      </c>
      <c r="F631" t="s">
        <v>1569</v>
      </c>
      <c r="G631" s="8">
        <v>1.5</v>
      </c>
      <c r="I631" s="1">
        <v>4</v>
      </c>
    </row>
    <row r="632" spans="2:10" ht="72" customHeight="1">
      <c r="B632" t="s">
        <v>2159</v>
      </c>
      <c r="C632" s="1">
        <v>13518</v>
      </c>
      <c r="D632" s="14" t="s">
        <v>2153</v>
      </c>
      <c r="E632" t="s">
        <v>1577</v>
      </c>
      <c r="F632" t="s">
        <v>1578</v>
      </c>
      <c r="G632" s="8">
        <v>0.81</v>
      </c>
      <c r="H632">
        <v>365</v>
      </c>
      <c r="I632" s="1">
        <v>10</v>
      </c>
    </row>
    <row r="633" spans="2:10" ht="72" customHeight="1">
      <c r="B633" t="s">
        <v>2159</v>
      </c>
      <c r="C633" s="1">
        <v>13519</v>
      </c>
      <c r="D633" s="14" t="s">
        <v>2154</v>
      </c>
      <c r="E633" t="s">
        <v>1577</v>
      </c>
      <c r="F633" t="s">
        <v>1578</v>
      </c>
      <c r="G633" s="8">
        <v>0.81</v>
      </c>
      <c r="H633">
        <v>365</v>
      </c>
      <c r="I633" s="1">
        <v>10</v>
      </c>
    </row>
    <row r="634" spans="2:10" ht="72" customHeight="1">
      <c r="B634" t="s">
        <v>2159</v>
      </c>
      <c r="C634" s="1">
        <v>13520</v>
      </c>
      <c r="D634" s="14" t="s">
        <v>2155</v>
      </c>
      <c r="E634" t="s">
        <v>1577</v>
      </c>
      <c r="F634" t="s">
        <v>1578</v>
      </c>
      <c r="G634" s="8">
        <v>0.81</v>
      </c>
      <c r="H634">
        <v>365</v>
      </c>
      <c r="I634" s="1">
        <v>10</v>
      </c>
    </row>
    <row r="635" spans="2:10" ht="72" customHeight="1">
      <c r="B635" t="s">
        <v>2159</v>
      </c>
      <c r="C635" s="1">
        <v>13521</v>
      </c>
      <c r="D635" s="14" t="s">
        <v>2156</v>
      </c>
      <c r="E635" t="s">
        <v>1577</v>
      </c>
      <c r="F635" t="s">
        <v>1578</v>
      </c>
      <c r="G635" s="8">
        <v>0.81</v>
      </c>
      <c r="H635">
        <v>365</v>
      </c>
      <c r="I635" s="1">
        <v>10</v>
      </c>
    </row>
    <row r="636" spans="2:10" ht="72" customHeight="1">
      <c r="B636" t="s">
        <v>2159</v>
      </c>
      <c r="C636" s="1">
        <v>13522</v>
      </c>
      <c r="D636" s="14" t="s">
        <v>2157</v>
      </c>
      <c r="E636" t="s">
        <v>1577</v>
      </c>
      <c r="F636" t="s">
        <v>1578</v>
      </c>
      <c r="G636" s="8">
        <v>0.4</v>
      </c>
      <c r="H636">
        <v>365</v>
      </c>
      <c r="I636" s="1">
        <v>12</v>
      </c>
    </row>
    <row r="637" spans="2:10" ht="72" customHeight="1">
      <c r="B637" t="s">
        <v>2159</v>
      </c>
      <c r="C637" s="1">
        <v>13523</v>
      </c>
      <c r="D637" s="14" t="s">
        <v>2158</v>
      </c>
      <c r="E637" t="s">
        <v>1577</v>
      </c>
      <c r="F637" t="s">
        <v>1578</v>
      </c>
      <c r="G637" s="8">
        <v>0.6</v>
      </c>
      <c r="H637">
        <v>365</v>
      </c>
      <c r="I637" s="1">
        <v>7</v>
      </c>
    </row>
    <row r="638" spans="2:10" ht="72" customHeight="1">
      <c r="B638" t="s">
        <v>2162</v>
      </c>
      <c r="C638" s="1" t="s">
        <v>2163</v>
      </c>
      <c r="D638" s="14" t="s">
        <v>2160</v>
      </c>
      <c r="E638" t="s">
        <v>1577</v>
      </c>
      <c r="F638" t="s">
        <v>1578</v>
      </c>
      <c r="G638" s="8">
        <v>1</v>
      </c>
      <c r="H638">
        <v>365</v>
      </c>
      <c r="I638" s="1">
        <v>5</v>
      </c>
      <c r="J638" s="5"/>
    </row>
    <row r="639" spans="2:10" ht="72" customHeight="1">
      <c r="B639" t="s">
        <v>2162</v>
      </c>
      <c r="C639" s="1" t="s">
        <v>2164</v>
      </c>
      <c r="D639" s="14" t="s">
        <v>2161</v>
      </c>
      <c r="E639" t="s">
        <v>1577</v>
      </c>
      <c r="F639" t="s">
        <v>1578</v>
      </c>
      <c r="G639" s="8">
        <v>1</v>
      </c>
      <c r="H639">
        <v>365</v>
      </c>
      <c r="I639" s="1">
        <v>5</v>
      </c>
      <c r="J639" s="5"/>
    </row>
    <row r="640" spans="2:10" ht="72" customHeight="1">
      <c r="B640" t="s">
        <v>1563</v>
      </c>
      <c r="C640" s="1">
        <v>11367</v>
      </c>
      <c r="D640" s="14" t="s">
        <v>2172</v>
      </c>
      <c r="E640" t="s">
        <v>1565</v>
      </c>
      <c r="F640" t="s">
        <v>1562</v>
      </c>
      <c r="G640" s="8">
        <v>2</v>
      </c>
      <c r="H640">
        <v>25</v>
      </c>
      <c r="I640" s="1">
        <v>1</v>
      </c>
    </row>
    <row r="641" spans="2:9" ht="72" customHeight="1">
      <c r="B641" t="s">
        <v>1563</v>
      </c>
      <c r="C641" s="1">
        <v>14133</v>
      </c>
      <c r="D641" s="14" t="s">
        <v>2173</v>
      </c>
      <c r="E641" t="s">
        <v>1565</v>
      </c>
      <c r="F641" t="s">
        <v>1562</v>
      </c>
      <c r="G641" s="8">
        <v>0.2</v>
      </c>
      <c r="H641">
        <v>60</v>
      </c>
      <c r="I641" s="1">
        <v>36</v>
      </c>
    </row>
    <row r="642" spans="2:9" ht="72" customHeight="1">
      <c r="B642" t="s">
        <v>2202</v>
      </c>
      <c r="C642" s="1">
        <v>13583</v>
      </c>
      <c r="D642" s="14" t="s">
        <v>2174</v>
      </c>
      <c r="E642" t="s">
        <v>1581</v>
      </c>
      <c r="F642" t="s">
        <v>1578</v>
      </c>
      <c r="G642" s="8">
        <v>2.5</v>
      </c>
      <c r="H642">
        <v>730</v>
      </c>
      <c r="I642" s="1">
        <v>4</v>
      </c>
    </row>
    <row r="643" spans="2:9" ht="72" customHeight="1">
      <c r="B643" t="s">
        <v>2202</v>
      </c>
      <c r="C643" s="1">
        <v>13625</v>
      </c>
      <c r="D643" s="14" t="s">
        <v>2175</v>
      </c>
      <c r="E643" t="s">
        <v>1581</v>
      </c>
      <c r="F643" t="s">
        <v>1578</v>
      </c>
      <c r="G643" s="8">
        <v>2.5</v>
      </c>
      <c r="H643">
        <v>730</v>
      </c>
      <c r="I643" s="1">
        <v>5</v>
      </c>
    </row>
    <row r="644" spans="2:9" ht="72" customHeight="1">
      <c r="B644" t="s">
        <v>2202</v>
      </c>
      <c r="C644" s="1">
        <v>13626</v>
      </c>
      <c r="D644" s="14" t="s">
        <v>2176</v>
      </c>
      <c r="E644" t="s">
        <v>1581</v>
      </c>
      <c r="F644" t="s">
        <v>1578</v>
      </c>
      <c r="G644" s="8">
        <v>2.5</v>
      </c>
      <c r="H644">
        <v>730</v>
      </c>
      <c r="I644" s="1">
        <v>4</v>
      </c>
    </row>
    <row r="645" spans="2:9" ht="72" customHeight="1">
      <c r="B645" t="s">
        <v>2202</v>
      </c>
      <c r="C645" s="1">
        <v>13627</v>
      </c>
      <c r="D645" s="14" t="s">
        <v>2177</v>
      </c>
      <c r="E645" t="s">
        <v>1581</v>
      </c>
      <c r="F645" t="s">
        <v>1578</v>
      </c>
      <c r="G645" s="8">
        <v>2.5</v>
      </c>
      <c r="H645">
        <v>730</v>
      </c>
      <c r="I645" s="1">
        <v>5</v>
      </c>
    </row>
    <row r="646" spans="2:9" ht="72" customHeight="1">
      <c r="B646" t="s">
        <v>2202</v>
      </c>
      <c r="C646" s="1">
        <v>13628</v>
      </c>
      <c r="D646" s="14" t="s">
        <v>2178</v>
      </c>
      <c r="E646" t="s">
        <v>1581</v>
      </c>
      <c r="F646" t="s">
        <v>1578</v>
      </c>
      <c r="G646" s="8">
        <v>2.5</v>
      </c>
      <c r="H646">
        <v>730</v>
      </c>
      <c r="I646" s="1">
        <v>4</v>
      </c>
    </row>
    <row r="647" spans="2:9" ht="72" customHeight="1">
      <c r="B647" t="s">
        <v>2202</v>
      </c>
      <c r="C647" s="1">
        <v>13629</v>
      </c>
      <c r="D647" s="14" t="s">
        <v>2179</v>
      </c>
      <c r="E647" t="s">
        <v>1581</v>
      </c>
      <c r="F647" t="s">
        <v>1578</v>
      </c>
      <c r="G647" s="8">
        <v>2.5</v>
      </c>
      <c r="H647">
        <v>730</v>
      </c>
      <c r="I647" s="1">
        <v>4</v>
      </c>
    </row>
    <row r="648" spans="2:9" ht="72" customHeight="1">
      <c r="B648" t="s">
        <v>2202</v>
      </c>
      <c r="C648" s="1">
        <v>13630</v>
      </c>
      <c r="D648" s="14" t="s">
        <v>2180</v>
      </c>
      <c r="E648" t="s">
        <v>1581</v>
      </c>
      <c r="F648" t="s">
        <v>1578</v>
      </c>
      <c r="G648" s="8">
        <v>2.5</v>
      </c>
      <c r="H648">
        <v>730</v>
      </c>
      <c r="I648" s="1">
        <v>4</v>
      </c>
    </row>
    <row r="649" spans="2:9" ht="72" customHeight="1">
      <c r="B649" t="s">
        <v>2202</v>
      </c>
      <c r="C649" s="1">
        <v>13631</v>
      </c>
      <c r="D649" s="14" t="s">
        <v>2181</v>
      </c>
      <c r="E649" t="s">
        <v>1581</v>
      </c>
      <c r="F649" t="s">
        <v>1578</v>
      </c>
      <c r="G649" s="8">
        <v>2</v>
      </c>
      <c r="H649">
        <v>730</v>
      </c>
      <c r="I649" s="1">
        <v>5</v>
      </c>
    </row>
    <row r="650" spans="2:9" ht="72" customHeight="1">
      <c r="B650" t="s">
        <v>2202</v>
      </c>
      <c r="C650" s="1">
        <v>13632</v>
      </c>
      <c r="D650" s="14" t="s">
        <v>2182</v>
      </c>
      <c r="E650" t="s">
        <v>1581</v>
      </c>
      <c r="F650" t="s">
        <v>1578</v>
      </c>
      <c r="G650" s="8">
        <v>2.5</v>
      </c>
      <c r="H650">
        <v>730</v>
      </c>
      <c r="I650" s="1">
        <v>5</v>
      </c>
    </row>
    <row r="651" spans="2:9" ht="72" customHeight="1">
      <c r="B651" t="s">
        <v>2202</v>
      </c>
      <c r="C651" s="1">
        <v>13633</v>
      </c>
      <c r="D651" s="14" t="s">
        <v>2183</v>
      </c>
      <c r="E651" t="s">
        <v>1581</v>
      </c>
      <c r="F651" t="s">
        <v>1578</v>
      </c>
      <c r="G651" s="8">
        <v>2.27</v>
      </c>
      <c r="H651">
        <v>730</v>
      </c>
      <c r="I651" s="1">
        <v>5</v>
      </c>
    </row>
    <row r="652" spans="2:9" ht="72" customHeight="1">
      <c r="B652" t="s">
        <v>2202</v>
      </c>
      <c r="C652" s="1">
        <v>13634</v>
      </c>
      <c r="D652" s="14" t="s">
        <v>2184</v>
      </c>
      <c r="E652" t="s">
        <v>1581</v>
      </c>
      <c r="F652" t="s">
        <v>1578</v>
      </c>
      <c r="G652" s="8">
        <v>2.5</v>
      </c>
      <c r="H652">
        <v>730</v>
      </c>
      <c r="I652" s="1">
        <v>5</v>
      </c>
    </row>
    <row r="653" spans="2:9" ht="72" customHeight="1">
      <c r="B653" t="s">
        <v>2202</v>
      </c>
      <c r="C653" s="1">
        <v>13637</v>
      </c>
      <c r="D653" s="14" t="s">
        <v>2185</v>
      </c>
      <c r="E653" t="s">
        <v>1581</v>
      </c>
      <c r="F653" t="s">
        <v>1578</v>
      </c>
      <c r="G653" s="8">
        <v>1</v>
      </c>
      <c r="H653">
        <v>730</v>
      </c>
      <c r="I653" s="1">
        <v>4</v>
      </c>
    </row>
    <row r="654" spans="2:9" ht="72" customHeight="1">
      <c r="B654" t="s">
        <v>2202</v>
      </c>
      <c r="C654" s="1">
        <v>13638</v>
      </c>
      <c r="D654" s="14" t="s">
        <v>2186</v>
      </c>
      <c r="E654" t="s">
        <v>1581</v>
      </c>
      <c r="F654" t="s">
        <v>1578</v>
      </c>
      <c r="G654" s="8">
        <v>2.5</v>
      </c>
      <c r="H654">
        <v>730</v>
      </c>
      <c r="I654" s="1">
        <v>4</v>
      </c>
    </row>
    <row r="655" spans="2:9" ht="72" customHeight="1">
      <c r="B655" t="s">
        <v>2202</v>
      </c>
      <c r="C655" s="1">
        <v>13639</v>
      </c>
      <c r="D655" s="14" t="s">
        <v>2187</v>
      </c>
      <c r="E655" t="s">
        <v>1581</v>
      </c>
      <c r="F655" t="s">
        <v>1578</v>
      </c>
      <c r="G655" s="8">
        <v>2.5</v>
      </c>
      <c r="H655">
        <v>730</v>
      </c>
      <c r="I655" s="1">
        <v>4</v>
      </c>
    </row>
    <row r="656" spans="2:9" ht="72" customHeight="1">
      <c r="B656" t="s">
        <v>2202</v>
      </c>
      <c r="C656" s="1">
        <v>13640</v>
      </c>
      <c r="D656" s="14" t="s">
        <v>2188</v>
      </c>
      <c r="E656" t="s">
        <v>1581</v>
      </c>
      <c r="F656" t="s">
        <v>1578</v>
      </c>
      <c r="G656" s="8">
        <v>2.5</v>
      </c>
      <c r="H656">
        <v>730</v>
      </c>
      <c r="I656" s="1">
        <v>5</v>
      </c>
    </row>
    <row r="657" spans="2:9" ht="72" customHeight="1">
      <c r="B657" t="s">
        <v>2202</v>
      </c>
      <c r="C657" s="1">
        <v>13642</v>
      </c>
      <c r="D657" s="14" t="s">
        <v>2189</v>
      </c>
      <c r="E657" t="s">
        <v>1581</v>
      </c>
      <c r="F657" t="s">
        <v>1578</v>
      </c>
      <c r="G657" s="8">
        <v>2.5</v>
      </c>
      <c r="H657">
        <v>730</v>
      </c>
      <c r="I657" s="1">
        <v>4</v>
      </c>
    </row>
    <row r="658" spans="2:9" ht="72" customHeight="1">
      <c r="B658" t="s">
        <v>2202</v>
      </c>
      <c r="C658" s="1">
        <v>13644</v>
      </c>
      <c r="D658" s="14" t="s">
        <v>2190</v>
      </c>
      <c r="E658" t="s">
        <v>1581</v>
      </c>
      <c r="F658" t="s">
        <v>1578</v>
      </c>
      <c r="G658" s="8">
        <v>1</v>
      </c>
      <c r="H658">
        <v>730</v>
      </c>
      <c r="I658" s="1">
        <v>6</v>
      </c>
    </row>
    <row r="659" spans="2:9" ht="72" customHeight="1">
      <c r="B659" t="s">
        <v>2202</v>
      </c>
      <c r="C659" s="1">
        <v>13645</v>
      </c>
      <c r="D659" s="14" t="s">
        <v>2191</v>
      </c>
      <c r="E659" t="s">
        <v>1581</v>
      </c>
      <c r="F659" t="s">
        <v>1578</v>
      </c>
      <c r="G659" s="8">
        <v>1</v>
      </c>
      <c r="H659">
        <v>730</v>
      </c>
      <c r="I659" s="1">
        <v>12</v>
      </c>
    </row>
    <row r="660" spans="2:9" ht="72" customHeight="1">
      <c r="B660" t="s">
        <v>2202</v>
      </c>
      <c r="C660" s="1">
        <v>13646</v>
      </c>
      <c r="D660" s="14" t="s">
        <v>2192</v>
      </c>
      <c r="E660" t="s">
        <v>1581</v>
      </c>
      <c r="F660" t="s">
        <v>1578</v>
      </c>
      <c r="G660" s="8">
        <v>0.6</v>
      </c>
      <c r="H660">
        <v>730</v>
      </c>
      <c r="I660" s="1">
        <v>12</v>
      </c>
    </row>
    <row r="661" spans="2:9" ht="72" customHeight="1">
      <c r="B661" t="s">
        <v>2202</v>
      </c>
      <c r="C661" s="1">
        <v>13647</v>
      </c>
      <c r="D661" s="14" t="s">
        <v>2193</v>
      </c>
      <c r="E661" t="s">
        <v>1581</v>
      </c>
      <c r="F661" t="s">
        <v>1578</v>
      </c>
      <c r="G661" s="8">
        <v>0.75</v>
      </c>
      <c r="H661">
        <v>730</v>
      </c>
      <c r="I661" s="1">
        <v>12</v>
      </c>
    </row>
    <row r="662" spans="2:9" ht="72" customHeight="1">
      <c r="B662" t="s">
        <v>2202</v>
      </c>
      <c r="C662" s="1">
        <v>13648</v>
      </c>
      <c r="D662" s="14" t="s">
        <v>2194</v>
      </c>
      <c r="E662" t="s">
        <v>1581</v>
      </c>
      <c r="F662" t="s">
        <v>1578</v>
      </c>
      <c r="G662" s="8">
        <v>0.75</v>
      </c>
      <c r="H662">
        <v>730</v>
      </c>
      <c r="I662" s="1">
        <v>12</v>
      </c>
    </row>
    <row r="663" spans="2:9" ht="72" customHeight="1">
      <c r="B663" t="s">
        <v>2202</v>
      </c>
      <c r="C663" s="1">
        <v>13649</v>
      </c>
      <c r="D663" s="14" t="s">
        <v>2195</v>
      </c>
      <c r="E663" t="s">
        <v>1581</v>
      </c>
      <c r="F663" t="s">
        <v>1578</v>
      </c>
      <c r="G663" s="8">
        <v>0.75</v>
      </c>
      <c r="H663">
        <v>730</v>
      </c>
      <c r="I663" s="1">
        <v>12</v>
      </c>
    </row>
    <row r="664" spans="2:9" ht="72" customHeight="1">
      <c r="B664" t="s">
        <v>2202</v>
      </c>
      <c r="C664" s="1">
        <v>13827</v>
      </c>
      <c r="D664" s="14" t="s">
        <v>2196</v>
      </c>
      <c r="E664" t="s">
        <v>1581</v>
      </c>
      <c r="F664" t="s">
        <v>1578</v>
      </c>
      <c r="G664" s="8">
        <v>2.5</v>
      </c>
      <c r="H664">
        <v>730</v>
      </c>
      <c r="I664" s="1">
        <v>4</v>
      </c>
    </row>
    <row r="665" spans="2:9" ht="72" customHeight="1">
      <c r="B665" t="s">
        <v>2202</v>
      </c>
      <c r="C665" s="1">
        <v>13829</v>
      </c>
      <c r="D665" s="14" t="s">
        <v>2197</v>
      </c>
      <c r="E665" t="s">
        <v>1581</v>
      </c>
      <c r="F665" t="s">
        <v>1578</v>
      </c>
      <c r="G665" s="8">
        <v>2.5</v>
      </c>
      <c r="H665">
        <v>730</v>
      </c>
      <c r="I665" s="1">
        <v>4</v>
      </c>
    </row>
    <row r="666" spans="2:9" ht="72" customHeight="1">
      <c r="B666" t="s">
        <v>2202</v>
      </c>
      <c r="C666" s="1">
        <v>13830</v>
      </c>
      <c r="D666" s="14" t="s">
        <v>2198</v>
      </c>
      <c r="E666" t="s">
        <v>1581</v>
      </c>
      <c r="F666" t="s">
        <v>1578</v>
      </c>
      <c r="G666" s="8">
        <v>2.5</v>
      </c>
      <c r="H666">
        <v>730</v>
      </c>
      <c r="I666" s="1">
        <v>4</v>
      </c>
    </row>
    <row r="667" spans="2:9" ht="72" customHeight="1">
      <c r="B667" t="s">
        <v>2202</v>
      </c>
      <c r="C667" s="1">
        <v>13831</v>
      </c>
      <c r="D667" s="14" t="s">
        <v>2199</v>
      </c>
      <c r="E667" t="s">
        <v>1581</v>
      </c>
      <c r="F667" t="s">
        <v>1578</v>
      </c>
      <c r="G667" s="8">
        <v>2</v>
      </c>
      <c r="H667">
        <v>730</v>
      </c>
      <c r="I667" s="1">
        <v>5</v>
      </c>
    </row>
    <row r="668" spans="2:9" ht="72" customHeight="1">
      <c r="B668" t="s">
        <v>2202</v>
      </c>
      <c r="C668" s="1">
        <v>13837</v>
      </c>
      <c r="D668" s="14" t="s">
        <v>2200</v>
      </c>
      <c r="E668" t="s">
        <v>1581</v>
      </c>
      <c r="F668" t="s">
        <v>1578</v>
      </c>
      <c r="G668" s="8">
        <v>2.5</v>
      </c>
      <c r="H668">
        <v>730</v>
      </c>
      <c r="I668" s="1">
        <v>5</v>
      </c>
    </row>
    <row r="669" spans="2:9" ht="72" customHeight="1">
      <c r="B669" t="s">
        <v>2202</v>
      </c>
      <c r="C669" s="1">
        <v>13838</v>
      </c>
      <c r="D669" s="14" t="s">
        <v>2201</v>
      </c>
      <c r="E669" t="s">
        <v>1581</v>
      </c>
      <c r="F669" t="s">
        <v>1578</v>
      </c>
      <c r="G669" s="8">
        <v>2.5</v>
      </c>
      <c r="H669">
        <v>730</v>
      </c>
      <c r="I669" s="1">
        <v>4</v>
      </c>
    </row>
    <row r="670" spans="2:9" ht="72" customHeight="1">
      <c r="B670" t="s">
        <v>2202</v>
      </c>
      <c r="C670" s="1">
        <v>14517</v>
      </c>
      <c r="D670" s="14" t="s">
        <v>2365</v>
      </c>
      <c r="E670" t="s">
        <v>1581</v>
      </c>
      <c r="F670" t="s">
        <v>1578</v>
      </c>
      <c r="G670" s="8">
        <v>1</v>
      </c>
      <c r="H670">
        <f>VLOOKUP(C:C,[1]Trebovanje!$A:$E,5,0)</f>
        <v>730</v>
      </c>
      <c r="I670" s="1">
        <f>VLOOKUP(C670,[1]Trebovanje!$A:$AM,37,0)</f>
        <v>3</v>
      </c>
    </row>
    <row r="671" spans="2:9" ht="72" customHeight="1">
      <c r="B671" t="s">
        <v>2202</v>
      </c>
      <c r="C671" s="1">
        <v>14518</v>
      </c>
      <c r="D671" s="14" t="s">
        <v>2366</v>
      </c>
      <c r="E671" t="s">
        <v>1581</v>
      </c>
      <c r="F671" t="s">
        <v>1578</v>
      </c>
      <c r="G671" s="8">
        <v>1</v>
      </c>
      <c r="H671">
        <f>VLOOKUP(C:C,[1]Trebovanje!$A:$E,5,0)</f>
        <v>730</v>
      </c>
      <c r="I671" s="1">
        <f>VLOOKUP(C671,[1]Trebovanje!$A:$AM,37,0)</f>
        <v>4</v>
      </c>
    </row>
    <row r="672" spans="2:9" ht="72" customHeight="1">
      <c r="B672" t="s">
        <v>2202</v>
      </c>
      <c r="C672" s="1">
        <v>14519</v>
      </c>
      <c r="D672" s="14" t="s">
        <v>2367</v>
      </c>
      <c r="E672" t="s">
        <v>1581</v>
      </c>
      <c r="F672" t="s">
        <v>1578</v>
      </c>
      <c r="G672" s="8">
        <v>2.5</v>
      </c>
      <c r="H672">
        <f>VLOOKUP(C:C,[1]Trebovanje!$A:$E,5,0)</f>
        <v>730</v>
      </c>
      <c r="I672" s="1">
        <f>VLOOKUP(C672,[1]Trebovanje!$A:$AM,37,0)</f>
        <v>4</v>
      </c>
    </row>
    <row r="673" spans="2:10" ht="72" customHeight="1">
      <c r="B673" t="s">
        <v>2202</v>
      </c>
      <c r="C673" s="1">
        <v>14521</v>
      </c>
      <c r="D673" s="14" t="s">
        <v>2368</v>
      </c>
      <c r="E673" t="s">
        <v>1581</v>
      </c>
      <c r="F673" t="s">
        <v>1578</v>
      </c>
      <c r="G673" s="8">
        <v>2.5</v>
      </c>
      <c r="H673">
        <f>VLOOKUP(C:C,[1]Trebovanje!$A:$E,5,0)</f>
        <v>730</v>
      </c>
      <c r="I673" s="1">
        <f>VLOOKUP(C673,[1]Trebovanje!$A:$AM,37,0)</f>
        <v>4</v>
      </c>
    </row>
    <row r="674" spans="2:10" ht="72" customHeight="1">
      <c r="B674" t="s">
        <v>2202</v>
      </c>
      <c r="C674" s="1">
        <v>14482</v>
      </c>
      <c r="D674" s="14" t="s">
        <v>2369</v>
      </c>
      <c r="E674" t="s">
        <v>1581</v>
      </c>
      <c r="F674" t="s">
        <v>1578</v>
      </c>
      <c r="G674" s="8">
        <v>2.5</v>
      </c>
      <c r="H674">
        <f>VLOOKUP(C:C,[1]Trebovanje!$A:$E,5,0)</f>
        <v>730</v>
      </c>
      <c r="I674" s="1">
        <f>VLOOKUP(C674,[1]Trebovanje!$A:$AM,37,0)</f>
        <v>4</v>
      </c>
    </row>
    <row r="675" spans="2:10" ht="72" customHeight="1">
      <c r="B675" t="s">
        <v>2202</v>
      </c>
      <c r="C675" s="1">
        <v>14660</v>
      </c>
      <c r="D675" s="14" t="s">
        <v>2370</v>
      </c>
      <c r="E675" t="s">
        <v>1581</v>
      </c>
      <c r="F675" t="s">
        <v>1578</v>
      </c>
      <c r="G675" s="8">
        <v>0.6</v>
      </c>
      <c r="H675">
        <f>VLOOKUP(C:C,[1]Trebovanje!$A:$E,5,0)</f>
        <v>730</v>
      </c>
      <c r="I675" s="1">
        <f>VLOOKUP(C675,[1]Trebovanje!$A:$AM,37,0)</f>
        <v>10</v>
      </c>
    </row>
    <row r="676" spans="2:10" ht="72" customHeight="1">
      <c r="B676" t="s">
        <v>2202</v>
      </c>
      <c r="C676" s="1">
        <v>14661</v>
      </c>
      <c r="D676" s="14" t="s">
        <v>2371</v>
      </c>
      <c r="E676" t="s">
        <v>1581</v>
      </c>
      <c r="F676" t="s">
        <v>1578</v>
      </c>
      <c r="G676" s="8">
        <v>0.75</v>
      </c>
      <c r="H676">
        <f>VLOOKUP(C:C,[1]Trebovanje!$A:$E,5,0)</f>
        <v>730</v>
      </c>
      <c r="I676" s="1">
        <f>VLOOKUP(C676,[1]Trebovanje!$A:$AM,37,0)</f>
        <v>12</v>
      </c>
    </row>
    <row r="677" spans="2:10" ht="72" customHeight="1">
      <c r="B677" t="s">
        <v>2202</v>
      </c>
      <c r="C677" s="1">
        <v>14662</v>
      </c>
      <c r="D677" s="14" t="s">
        <v>2372</v>
      </c>
      <c r="E677" t="s">
        <v>1581</v>
      </c>
      <c r="F677" t="s">
        <v>1578</v>
      </c>
      <c r="G677" s="8">
        <v>0.45</v>
      </c>
      <c r="H677">
        <f>VLOOKUP(C:C,[1]Trebovanje!$A:$E,5,0)</f>
        <v>548</v>
      </c>
      <c r="I677" s="1">
        <f>VLOOKUP(C677,[1]Trebovanje!$A:$AM,37,0)</f>
        <v>16</v>
      </c>
    </row>
    <row r="678" spans="2:10" ht="72" customHeight="1">
      <c r="B678" t="s">
        <v>2202</v>
      </c>
      <c r="C678" s="1">
        <v>14663</v>
      </c>
      <c r="D678" s="14" t="s">
        <v>2373</v>
      </c>
      <c r="E678" t="s">
        <v>1581</v>
      </c>
      <c r="F678" t="s">
        <v>1578</v>
      </c>
      <c r="G678" s="8">
        <v>0.6</v>
      </c>
      <c r="H678">
        <f>VLOOKUP(C:C,[1]Trebovanje!$A:$E,5,0)</f>
        <v>730</v>
      </c>
      <c r="I678" s="1">
        <f>VLOOKUP(C678,[1]Trebovanje!$A:$AM,37,0)</f>
        <v>6</v>
      </c>
    </row>
    <row r="679" spans="2:10" ht="72" customHeight="1">
      <c r="B679" t="s">
        <v>2202</v>
      </c>
      <c r="C679" s="1">
        <v>14664</v>
      </c>
      <c r="D679" s="14" t="s">
        <v>2374</v>
      </c>
      <c r="E679" t="s">
        <v>1581</v>
      </c>
      <c r="F679" t="s">
        <v>1578</v>
      </c>
      <c r="G679" s="8">
        <v>0.45</v>
      </c>
      <c r="H679">
        <f>VLOOKUP(C:C,[1]Trebovanje!$A:$E,5,0)</f>
        <v>730</v>
      </c>
      <c r="I679" s="1">
        <f>VLOOKUP(C679,[1]Trebovanje!$A:$AM,37,0)</f>
        <v>8</v>
      </c>
    </row>
    <row r="680" spans="2:10" ht="72" customHeight="1">
      <c r="B680" t="s">
        <v>2202</v>
      </c>
      <c r="C680" s="1">
        <v>14667</v>
      </c>
      <c r="D680" s="14" t="s">
        <v>2375</v>
      </c>
      <c r="E680" t="s">
        <v>1581</v>
      </c>
      <c r="F680" t="s">
        <v>1578</v>
      </c>
      <c r="G680" s="8">
        <v>0.6</v>
      </c>
      <c r="H680" t="str">
        <f>VLOOKUP(C:C,[1]Trebovanje!$A:$E,5,0)</f>
        <v>730</v>
      </c>
      <c r="I680" s="1">
        <f>VLOOKUP(C680,[1]Trebovanje!$A:$AM,37,0)</f>
        <v>10</v>
      </c>
    </row>
    <row r="681" spans="2:10" ht="72" customHeight="1">
      <c r="B681" t="s">
        <v>2202</v>
      </c>
      <c r="C681" s="1">
        <v>14678</v>
      </c>
      <c r="D681" s="14" t="s">
        <v>2376</v>
      </c>
      <c r="E681" t="s">
        <v>1581</v>
      </c>
      <c r="F681" t="s">
        <v>1578</v>
      </c>
      <c r="G681" s="8">
        <v>2.5</v>
      </c>
      <c r="H681" t="str">
        <f>VLOOKUP(C:C,[1]Trebovanje!$A:$E,5,0)</f>
        <v>730</v>
      </c>
      <c r="I681" s="1">
        <f>VLOOKUP(C681,[1]Trebovanje!$A:$AM,37,0)</f>
        <v>5</v>
      </c>
    </row>
    <row r="682" spans="2:10" ht="72" customHeight="1">
      <c r="B682" t="s">
        <v>2202</v>
      </c>
      <c r="C682" s="1">
        <v>14679</v>
      </c>
      <c r="D682" s="14" t="s">
        <v>2377</v>
      </c>
      <c r="E682" t="s">
        <v>1581</v>
      </c>
      <c r="F682" t="s">
        <v>1578</v>
      </c>
      <c r="G682" s="8">
        <v>2.5</v>
      </c>
      <c r="H682" t="str">
        <f>VLOOKUP(C:C,[1]Trebovanje!$A:$E,5,0)</f>
        <v>730</v>
      </c>
      <c r="I682" s="1">
        <f>VLOOKUP(C682,[1]Trebovanje!$A:$AM,37,0)</f>
        <v>4</v>
      </c>
    </row>
    <row r="683" spans="2:10" ht="72" customHeight="1">
      <c r="B683" t="s">
        <v>2202</v>
      </c>
      <c r="C683" s="1">
        <v>14682</v>
      </c>
      <c r="D683" s="14" t="s">
        <v>2378</v>
      </c>
      <c r="E683" t="s">
        <v>1581</v>
      </c>
      <c r="F683" t="s">
        <v>1578</v>
      </c>
      <c r="G683" s="8">
        <v>1</v>
      </c>
      <c r="H683">
        <f>VLOOKUP(C:C,[1]Trebovanje!$A:$E,5,0)</f>
        <v>548</v>
      </c>
      <c r="I683" s="1">
        <f>VLOOKUP(C683,[1]Trebovanje!$A:$AM,37,0)</f>
        <v>5</v>
      </c>
    </row>
    <row r="684" spans="2:10" ht="72" customHeight="1">
      <c r="B684" t="s">
        <v>2202</v>
      </c>
      <c r="D684" s="14" t="s">
        <v>2379</v>
      </c>
      <c r="E684" t="s">
        <v>1581</v>
      </c>
      <c r="F684" t="s">
        <v>1578</v>
      </c>
      <c r="G684" s="8">
        <v>1.5</v>
      </c>
      <c r="H684">
        <v>548</v>
      </c>
      <c r="I684" s="1">
        <v>5</v>
      </c>
    </row>
    <row r="685" spans="2:10" ht="72" customHeight="1">
      <c r="B685" t="s">
        <v>2207</v>
      </c>
      <c r="C685" s="1">
        <v>13552</v>
      </c>
      <c r="D685" s="14" t="s">
        <v>2205</v>
      </c>
      <c r="E685" t="s">
        <v>2203</v>
      </c>
      <c r="F685" t="s">
        <v>1578</v>
      </c>
      <c r="G685" s="8">
        <v>0.25</v>
      </c>
      <c r="H685">
        <v>520</v>
      </c>
      <c r="I685" s="1">
        <v>10</v>
      </c>
    </row>
    <row r="686" spans="2:10" ht="72" customHeight="1">
      <c r="B686" t="s">
        <v>2207</v>
      </c>
      <c r="C686" s="1">
        <v>13553</v>
      </c>
      <c r="D686" s="14" t="s">
        <v>2206</v>
      </c>
      <c r="E686" t="s">
        <v>2203</v>
      </c>
      <c r="F686" t="s">
        <v>1578</v>
      </c>
      <c r="G686" s="8">
        <v>0.25</v>
      </c>
      <c r="H686">
        <v>520</v>
      </c>
      <c r="I686" s="1">
        <v>10</v>
      </c>
    </row>
    <row r="687" spans="2:10" ht="72" customHeight="1">
      <c r="B687" t="s">
        <v>2208</v>
      </c>
      <c r="C687" s="1">
        <v>12858</v>
      </c>
      <c r="D687" s="14" t="s">
        <v>2209</v>
      </c>
      <c r="E687" t="s">
        <v>2210</v>
      </c>
      <c r="F687" t="s">
        <v>1562</v>
      </c>
      <c r="G687" s="8">
        <v>1.3</v>
      </c>
      <c r="H687">
        <v>60</v>
      </c>
      <c r="I687" s="1">
        <v>6</v>
      </c>
    </row>
    <row r="688" spans="2:10" ht="72" customHeight="1">
      <c r="D688" s="14" t="s">
        <v>2404</v>
      </c>
      <c r="E688" t="s">
        <v>2210</v>
      </c>
      <c r="F688" t="s">
        <v>1562</v>
      </c>
      <c r="G688" s="8">
        <v>0.3</v>
      </c>
      <c r="H688">
        <v>60</v>
      </c>
      <c r="I688" s="1">
        <v>16</v>
      </c>
      <c r="J688" s="5"/>
    </row>
    <row r="689" spans="2:10" ht="72" customHeight="1">
      <c r="D689" s="14" t="s">
        <v>2405</v>
      </c>
      <c r="E689" t="s">
        <v>2210</v>
      </c>
      <c r="F689" t="s">
        <v>1562</v>
      </c>
      <c r="G689" s="8">
        <v>0.15</v>
      </c>
      <c r="H689">
        <v>90</v>
      </c>
      <c r="I689" s="1">
        <v>45</v>
      </c>
      <c r="J689" s="5"/>
    </row>
    <row r="690" spans="2:10" ht="72" customHeight="1">
      <c r="D690" s="14" t="s">
        <v>2406</v>
      </c>
      <c r="E690" t="s">
        <v>2210</v>
      </c>
      <c r="F690" t="s">
        <v>1562</v>
      </c>
      <c r="G690" s="8">
        <v>0.8</v>
      </c>
      <c r="H690">
        <v>90</v>
      </c>
      <c r="I690" s="1">
        <v>5</v>
      </c>
      <c r="J690" s="5"/>
    </row>
    <row r="691" spans="2:10" ht="72" customHeight="1">
      <c r="B691" t="s">
        <v>2213</v>
      </c>
      <c r="C691" s="1">
        <v>11935</v>
      </c>
      <c r="D691" s="14" t="s">
        <v>2211</v>
      </c>
      <c r="E691" t="s">
        <v>2214</v>
      </c>
      <c r="F691" t="s">
        <v>1562</v>
      </c>
      <c r="G691" s="8">
        <v>7.0000000000000007E-2</v>
      </c>
      <c r="H691">
        <v>28</v>
      </c>
      <c r="I691" s="1">
        <v>1</v>
      </c>
    </row>
    <row r="692" spans="2:10" ht="72" customHeight="1">
      <c r="B692" t="s">
        <v>2213</v>
      </c>
      <c r="C692" s="1">
        <v>12001</v>
      </c>
      <c r="D692" s="14" t="s">
        <v>2212</v>
      </c>
      <c r="E692" t="s">
        <v>2214</v>
      </c>
      <c r="F692" t="s">
        <v>1562</v>
      </c>
      <c r="G692" s="8">
        <v>7.0000000000000007E-2</v>
      </c>
      <c r="H692">
        <v>28</v>
      </c>
      <c r="I692" s="1">
        <v>1</v>
      </c>
    </row>
    <row r="693" spans="2:10" ht="72" customHeight="1">
      <c r="B693" t="s">
        <v>1563</v>
      </c>
      <c r="D693" s="14" t="s">
        <v>2338</v>
      </c>
      <c r="E693" t="s">
        <v>1565</v>
      </c>
      <c r="F693" t="s">
        <v>1562</v>
      </c>
      <c r="G693" s="8">
        <v>1000</v>
      </c>
      <c r="H693">
        <v>90</v>
      </c>
      <c r="I693" s="1">
        <v>12</v>
      </c>
    </row>
    <row r="694" spans="2:10" ht="72" customHeight="1">
      <c r="B694" t="s">
        <v>2331</v>
      </c>
      <c r="C694" s="1">
        <v>11562</v>
      </c>
      <c r="D694" s="14" t="s">
        <v>2333</v>
      </c>
      <c r="E694" t="s">
        <v>2210</v>
      </c>
      <c r="F694" t="s">
        <v>1562</v>
      </c>
      <c r="G694" s="8">
        <v>2.5</v>
      </c>
      <c r="H694">
        <v>120</v>
      </c>
      <c r="I694" s="1">
        <v>2</v>
      </c>
    </row>
    <row r="695" spans="2:10" ht="72" customHeight="1">
      <c r="B695" t="s">
        <v>2331</v>
      </c>
      <c r="C695" s="1">
        <v>11563</v>
      </c>
      <c r="D695" s="14" t="s">
        <v>2334</v>
      </c>
      <c r="E695" t="s">
        <v>2210</v>
      </c>
      <c r="F695" t="s">
        <v>1562</v>
      </c>
      <c r="G695" s="8">
        <v>2.5</v>
      </c>
      <c r="H695">
        <v>120</v>
      </c>
      <c r="I695" s="1">
        <v>2</v>
      </c>
      <c r="J695" t="s">
        <v>2318</v>
      </c>
    </row>
    <row r="696" spans="2:10" ht="72" customHeight="1">
      <c r="B696" t="s">
        <v>2331</v>
      </c>
      <c r="C696" s="1">
        <v>11564</v>
      </c>
      <c r="D696" s="14" t="s">
        <v>2335</v>
      </c>
      <c r="E696" t="s">
        <v>2210</v>
      </c>
      <c r="F696" t="s">
        <v>1562</v>
      </c>
      <c r="G696" s="8">
        <v>0.5</v>
      </c>
      <c r="H696">
        <v>90</v>
      </c>
      <c r="I696" s="1">
        <v>9</v>
      </c>
    </row>
    <row r="697" spans="2:10" ht="72" customHeight="1">
      <c r="B697" t="s">
        <v>2331</v>
      </c>
      <c r="C697" s="1">
        <v>11565</v>
      </c>
      <c r="D697" s="14" t="s">
        <v>2332</v>
      </c>
      <c r="E697" t="s">
        <v>2210</v>
      </c>
      <c r="F697" t="s">
        <v>1562</v>
      </c>
      <c r="G697" s="8">
        <v>5</v>
      </c>
      <c r="H697">
        <v>120</v>
      </c>
      <c r="I697" s="1">
        <v>2</v>
      </c>
      <c r="J697" t="s">
        <v>2318</v>
      </c>
    </row>
    <row r="698" spans="2:10" ht="72" customHeight="1">
      <c r="B698" t="s">
        <v>2331</v>
      </c>
      <c r="C698" s="1">
        <v>11566</v>
      </c>
      <c r="D698" s="14" t="s">
        <v>2336</v>
      </c>
      <c r="E698" t="s">
        <v>2210</v>
      </c>
      <c r="F698" t="s">
        <v>1562</v>
      </c>
      <c r="G698" s="8">
        <v>2</v>
      </c>
      <c r="H698">
        <v>130</v>
      </c>
      <c r="I698" s="1">
        <v>10</v>
      </c>
    </row>
    <row r="699" spans="2:10" ht="72" customHeight="1">
      <c r="B699" t="s">
        <v>2331</v>
      </c>
      <c r="C699" s="1">
        <v>11567</v>
      </c>
      <c r="D699" s="14" t="s">
        <v>2337</v>
      </c>
      <c r="E699" t="s">
        <v>2210</v>
      </c>
      <c r="F699" t="s">
        <v>1562</v>
      </c>
      <c r="G699" s="8">
        <v>2.7</v>
      </c>
      <c r="H699">
        <v>105</v>
      </c>
      <c r="I699" s="1">
        <v>6</v>
      </c>
    </row>
    <row r="700" spans="2:10" ht="72" customHeight="1">
      <c r="B700" t="s">
        <v>2346</v>
      </c>
      <c r="C700" s="1">
        <v>11026</v>
      </c>
      <c r="D700" s="14" t="s">
        <v>2347</v>
      </c>
      <c r="E700" t="s">
        <v>2210</v>
      </c>
      <c r="F700" t="s">
        <v>1562</v>
      </c>
      <c r="G700" s="8">
        <v>8.5</v>
      </c>
      <c r="H700">
        <v>120</v>
      </c>
      <c r="I700" s="1">
        <v>2</v>
      </c>
    </row>
    <row r="701" spans="2:10" ht="72" customHeight="1">
      <c r="B701" t="s">
        <v>2346</v>
      </c>
      <c r="C701" s="1" t="s">
        <v>2348</v>
      </c>
      <c r="D701" s="14" t="s">
        <v>2349</v>
      </c>
      <c r="E701" t="s">
        <v>2210</v>
      </c>
      <c r="F701" t="s">
        <v>1562</v>
      </c>
      <c r="G701" s="8">
        <v>8.5</v>
      </c>
      <c r="H701">
        <v>120</v>
      </c>
      <c r="I701" s="1">
        <v>2</v>
      </c>
    </row>
    <row r="702" spans="2:10" ht="72" customHeight="1">
      <c r="B702" t="s">
        <v>2346</v>
      </c>
      <c r="C702" s="1" t="s">
        <v>2350</v>
      </c>
      <c r="D702" s="14" t="s">
        <v>2351</v>
      </c>
      <c r="E702" t="s">
        <v>2210</v>
      </c>
      <c r="F702" t="s">
        <v>1562</v>
      </c>
      <c r="G702" s="8">
        <v>8.8000000000000007</v>
      </c>
      <c r="H702">
        <v>120</v>
      </c>
      <c r="I702" s="1">
        <v>2</v>
      </c>
      <c r="J702" t="s">
        <v>2318</v>
      </c>
    </row>
    <row r="703" spans="2:10" ht="72" customHeight="1">
      <c r="B703" t="s">
        <v>2346</v>
      </c>
      <c r="C703" s="1">
        <v>11027</v>
      </c>
      <c r="D703" s="14" t="s">
        <v>2352</v>
      </c>
      <c r="E703" t="s">
        <v>2210</v>
      </c>
      <c r="F703" t="s">
        <v>1562</v>
      </c>
      <c r="G703" s="8">
        <v>4.3</v>
      </c>
      <c r="H703">
        <v>120</v>
      </c>
      <c r="I703" s="1">
        <v>4</v>
      </c>
    </row>
    <row r="704" spans="2:10" ht="72" customHeight="1">
      <c r="B704" t="s">
        <v>2353</v>
      </c>
      <c r="C704" s="1">
        <v>10810</v>
      </c>
      <c r="D704" s="14" t="s">
        <v>2354</v>
      </c>
      <c r="E704" t="s">
        <v>2210</v>
      </c>
      <c r="F704" t="s">
        <v>1562</v>
      </c>
      <c r="G704" s="8">
        <v>6</v>
      </c>
      <c r="H704">
        <v>90</v>
      </c>
      <c r="I704" s="1">
        <v>2</v>
      </c>
    </row>
    <row r="705" spans="2:10" ht="72" customHeight="1">
      <c r="B705" t="s">
        <v>2353</v>
      </c>
      <c r="C705" s="1">
        <v>10811</v>
      </c>
      <c r="D705" s="14" t="s">
        <v>2355</v>
      </c>
      <c r="E705" t="s">
        <v>2210</v>
      </c>
      <c r="F705" t="s">
        <v>1562</v>
      </c>
      <c r="G705" s="8">
        <v>6</v>
      </c>
      <c r="H705">
        <v>90</v>
      </c>
      <c r="I705" s="1">
        <v>2</v>
      </c>
    </row>
    <row r="706" spans="2:10" ht="72" customHeight="1">
      <c r="B706" t="s">
        <v>2353</v>
      </c>
      <c r="C706" s="1">
        <v>11547</v>
      </c>
      <c r="D706" s="14" t="s">
        <v>2356</v>
      </c>
      <c r="E706" t="s">
        <v>2210</v>
      </c>
      <c r="F706" t="s">
        <v>1562</v>
      </c>
      <c r="G706" s="8">
        <v>1.1000000000000001</v>
      </c>
      <c r="H706">
        <v>120</v>
      </c>
      <c r="I706" s="1">
        <v>5</v>
      </c>
      <c r="J706" t="s">
        <v>2318</v>
      </c>
    </row>
    <row r="707" spans="2:10" ht="72" customHeight="1">
      <c r="B707" t="s">
        <v>2353</v>
      </c>
      <c r="D707" s="14" t="s">
        <v>2357</v>
      </c>
      <c r="E707" t="s">
        <v>2210</v>
      </c>
      <c r="F707" t="s">
        <v>1562</v>
      </c>
      <c r="G707" s="8">
        <v>6.5</v>
      </c>
      <c r="H707">
        <v>150</v>
      </c>
      <c r="I707" s="1">
        <v>2</v>
      </c>
      <c r="J707" t="s">
        <v>2318</v>
      </c>
    </row>
    <row r="708" spans="2:10" ht="72" customHeight="1">
      <c r="B708" t="s">
        <v>2353</v>
      </c>
      <c r="D708" s="14" t="s">
        <v>2358</v>
      </c>
      <c r="E708" t="s">
        <v>2210</v>
      </c>
      <c r="F708" t="s">
        <v>1562</v>
      </c>
      <c r="G708" s="8">
        <v>6.5</v>
      </c>
      <c r="H708">
        <v>150</v>
      </c>
      <c r="I708" s="1">
        <v>2</v>
      </c>
    </row>
    <row r="709" spans="2:10" ht="72" customHeight="1">
      <c r="B709" t="s">
        <v>2359</v>
      </c>
      <c r="C709" s="1">
        <v>10914</v>
      </c>
      <c r="D709" s="14" t="s">
        <v>2360</v>
      </c>
      <c r="E709" t="s">
        <v>1565</v>
      </c>
      <c r="G709" s="8">
        <v>3</v>
      </c>
      <c r="H709">
        <v>60</v>
      </c>
      <c r="I709" s="1">
        <v>1</v>
      </c>
    </row>
    <row r="710" spans="2:10" ht="72" customHeight="1">
      <c r="B710" t="s">
        <v>2359</v>
      </c>
      <c r="C710" s="1">
        <v>10915</v>
      </c>
      <c r="D710" s="14" t="s">
        <v>2361</v>
      </c>
      <c r="E710" t="s">
        <v>1565</v>
      </c>
      <c r="G710" s="8">
        <v>5</v>
      </c>
      <c r="H710">
        <v>120</v>
      </c>
      <c r="I710" s="1">
        <v>1</v>
      </c>
    </row>
    <row r="711" spans="2:10" ht="72" customHeight="1">
      <c r="B711" t="s">
        <v>2380</v>
      </c>
      <c r="C711" s="1">
        <v>10996</v>
      </c>
      <c r="D711" s="14" t="s">
        <v>2384</v>
      </c>
      <c r="E711" t="s">
        <v>1571</v>
      </c>
      <c r="F711" t="s">
        <v>1562</v>
      </c>
      <c r="G711" s="8">
        <v>1.5</v>
      </c>
      <c r="H711">
        <v>180</v>
      </c>
      <c r="I711" s="1">
        <v>8</v>
      </c>
      <c r="J711" t="s">
        <v>2318</v>
      </c>
    </row>
    <row r="712" spans="2:10" ht="72" customHeight="1">
      <c r="B712" t="s">
        <v>2380</v>
      </c>
      <c r="C712" s="1">
        <v>10997</v>
      </c>
      <c r="D712" s="14" t="s">
        <v>2385</v>
      </c>
      <c r="E712" t="s">
        <v>1571</v>
      </c>
      <c r="F712" t="s">
        <v>1562</v>
      </c>
      <c r="G712" s="8">
        <v>0.5</v>
      </c>
      <c r="H712">
        <v>180</v>
      </c>
      <c r="I712" s="1">
        <v>20</v>
      </c>
      <c r="J712" t="s">
        <v>2318</v>
      </c>
    </row>
    <row r="713" spans="2:10" ht="72" customHeight="1">
      <c r="B713" t="s">
        <v>2380</v>
      </c>
      <c r="C713" s="1">
        <v>10998</v>
      </c>
      <c r="D713" s="14" t="s">
        <v>2386</v>
      </c>
      <c r="E713" t="s">
        <v>1571</v>
      </c>
      <c r="F713" t="s">
        <v>1562</v>
      </c>
      <c r="G713" s="8">
        <v>1.5</v>
      </c>
      <c r="H713">
        <v>180</v>
      </c>
      <c r="I713" s="1">
        <v>8</v>
      </c>
      <c r="J713" t="s">
        <v>2318</v>
      </c>
    </row>
    <row r="714" spans="2:10" ht="72" customHeight="1">
      <c r="B714" t="s">
        <v>2380</v>
      </c>
      <c r="C714" s="1">
        <v>10999</v>
      </c>
      <c r="D714" s="14" t="s">
        <v>2387</v>
      </c>
      <c r="E714" t="s">
        <v>1571</v>
      </c>
      <c r="F714" t="s">
        <v>1562</v>
      </c>
      <c r="G714" s="8">
        <v>0.5</v>
      </c>
      <c r="H714">
        <v>180</v>
      </c>
      <c r="I714" s="1">
        <v>20</v>
      </c>
      <c r="J714" t="s">
        <v>2318</v>
      </c>
    </row>
    <row r="715" spans="2:10" ht="72" customHeight="1">
      <c r="B715" t="s">
        <v>2381</v>
      </c>
      <c r="C715" s="1">
        <v>11085</v>
      </c>
      <c r="D715" s="14" t="s">
        <v>2382</v>
      </c>
      <c r="E715" t="s">
        <v>1581</v>
      </c>
      <c r="F715" t="s">
        <v>1562</v>
      </c>
      <c r="G715" s="8">
        <v>2</v>
      </c>
      <c r="H715">
        <v>70</v>
      </c>
      <c r="I715" s="1">
        <v>6</v>
      </c>
    </row>
    <row r="716" spans="2:10" ht="72" customHeight="1">
      <c r="B716" t="s">
        <v>2381</v>
      </c>
      <c r="C716" s="1">
        <v>11086</v>
      </c>
      <c r="D716" s="14" t="s">
        <v>2383</v>
      </c>
      <c r="E716" t="s">
        <v>1581</v>
      </c>
      <c r="F716" t="s">
        <v>1562</v>
      </c>
      <c r="G716" s="8">
        <v>2</v>
      </c>
      <c r="H716">
        <v>70</v>
      </c>
      <c r="I716" s="1">
        <v>6</v>
      </c>
    </row>
    <row r="717" spans="2:10" ht="72" customHeight="1">
      <c r="B717" t="s">
        <v>2391</v>
      </c>
      <c r="C717" s="1">
        <v>11160</v>
      </c>
      <c r="D717" s="14" t="s">
        <v>101</v>
      </c>
      <c r="E717" t="s">
        <v>1584</v>
      </c>
      <c r="F717" t="s">
        <v>1569</v>
      </c>
      <c r="G717" s="7">
        <v>1</v>
      </c>
      <c r="H717" t="s">
        <v>2393</v>
      </c>
      <c r="I717" s="1">
        <v>6</v>
      </c>
    </row>
    <row r="718" spans="2:10" ht="72" customHeight="1">
      <c r="B718" t="s">
        <v>2391</v>
      </c>
      <c r="C718" s="1">
        <v>11161</v>
      </c>
      <c r="D718" s="14" t="s">
        <v>200</v>
      </c>
      <c r="E718" t="s">
        <v>1584</v>
      </c>
      <c r="F718" t="s">
        <v>1569</v>
      </c>
      <c r="G718" s="7">
        <v>1</v>
      </c>
      <c r="H718" t="s">
        <v>2393</v>
      </c>
      <c r="I718" s="1">
        <v>6</v>
      </c>
    </row>
    <row r="719" spans="2:10" ht="72" customHeight="1">
      <c r="B719" t="s">
        <v>2391</v>
      </c>
      <c r="C719" s="1">
        <v>11162</v>
      </c>
      <c r="D719" s="14" t="s">
        <v>1535</v>
      </c>
      <c r="E719" t="s">
        <v>1584</v>
      </c>
      <c r="F719" t="s">
        <v>1569</v>
      </c>
      <c r="G719" s="7">
        <v>1</v>
      </c>
      <c r="H719" t="s">
        <v>2393</v>
      </c>
      <c r="I719" s="1">
        <v>6</v>
      </c>
    </row>
    <row r="720" spans="2:10" ht="72" customHeight="1">
      <c r="B720" t="s">
        <v>2391</v>
      </c>
      <c r="C720" s="1">
        <v>11163</v>
      </c>
      <c r="D720" s="14" t="s">
        <v>2394</v>
      </c>
      <c r="E720" t="s">
        <v>1584</v>
      </c>
      <c r="F720" t="s">
        <v>1569</v>
      </c>
      <c r="G720" s="7">
        <v>0.7</v>
      </c>
      <c r="H720" t="s">
        <v>2393</v>
      </c>
      <c r="I720" s="1">
        <v>6</v>
      </c>
    </row>
    <row r="721" spans="2:10" ht="72" customHeight="1">
      <c r="B721" t="s">
        <v>2391</v>
      </c>
      <c r="C721" s="1">
        <v>11164</v>
      </c>
      <c r="D721" s="14" t="s">
        <v>1536</v>
      </c>
      <c r="E721" t="s">
        <v>1584</v>
      </c>
      <c r="F721" t="s">
        <v>1569</v>
      </c>
      <c r="G721" s="7">
        <v>1</v>
      </c>
      <c r="H721" t="s">
        <v>2393</v>
      </c>
      <c r="I721" s="1">
        <v>6</v>
      </c>
    </row>
    <row r="722" spans="2:10" ht="72" customHeight="1">
      <c r="B722" t="s">
        <v>2391</v>
      </c>
      <c r="C722" s="1">
        <v>11165</v>
      </c>
      <c r="D722" s="14" t="s">
        <v>1529</v>
      </c>
      <c r="E722" t="s">
        <v>1584</v>
      </c>
      <c r="F722" t="s">
        <v>1569</v>
      </c>
      <c r="G722" s="7">
        <v>0.7</v>
      </c>
      <c r="H722" t="s">
        <v>2393</v>
      </c>
      <c r="I722" s="1">
        <v>6</v>
      </c>
    </row>
    <row r="723" spans="2:10" ht="72" customHeight="1">
      <c r="B723" t="s">
        <v>2391</v>
      </c>
      <c r="C723" s="1">
        <v>11166</v>
      </c>
      <c r="D723" s="14" t="s">
        <v>1534</v>
      </c>
      <c r="E723" t="s">
        <v>1584</v>
      </c>
      <c r="F723" t="s">
        <v>1569</v>
      </c>
      <c r="G723" s="7">
        <v>1</v>
      </c>
      <c r="H723" t="s">
        <v>2393</v>
      </c>
      <c r="I723" s="1">
        <v>6</v>
      </c>
    </row>
    <row r="724" spans="2:10" ht="72" customHeight="1">
      <c r="B724" t="s">
        <v>2391</v>
      </c>
      <c r="C724" s="1">
        <v>11167</v>
      </c>
      <c r="D724" s="14" t="s">
        <v>1539</v>
      </c>
      <c r="E724" t="s">
        <v>1584</v>
      </c>
      <c r="F724" t="s">
        <v>1569</v>
      </c>
      <c r="G724" s="7">
        <v>0.7</v>
      </c>
      <c r="H724" t="s">
        <v>2393</v>
      </c>
      <c r="I724" s="1">
        <v>6</v>
      </c>
    </row>
    <row r="725" spans="2:10" ht="72" customHeight="1">
      <c r="B725" t="s">
        <v>2391</v>
      </c>
      <c r="C725" s="1">
        <v>11168</v>
      </c>
      <c r="D725" s="14" t="s">
        <v>1533</v>
      </c>
      <c r="E725" t="s">
        <v>1584</v>
      </c>
      <c r="F725" t="s">
        <v>1569</v>
      </c>
      <c r="G725" s="7">
        <v>1</v>
      </c>
      <c r="H725" t="s">
        <v>2393</v>
      </c>
      <c r="I725" s="1">
        <v>6</v>
      </c>
    </row>
    <row r="726" spans="2:10" ht="72" customHeight="1">
      <c r="B726" t="s">
        <v>2392</v>
      </c>
      <c r="C726">
        <v>10606</v>
      </c>
      <c r="D726" s="14" t="s">
        <v>2397</v>
      </c>
      <c r="E726" t="s">
        <v>1613</v>
      </c>
      <c r="F726" t="s">
        <v>2396</v>
      </c>
      <c r="G726" s="7">
        <v>0.23</v>
      </c>
      <c r="H726">
        <v>90</v>
      </c>
      <c r="I726" s="1">
        <v>12</v>
      </c>
    </row>
    <row r="727" spans="2:10" ht="72" customHeight="1">
      <c r="B727" t="s">
        <v>2392</v>
      </c>
      <c r="C727">
        <v>10607</v>
      </c>
      <c r="D727" s="14" t="s">
        <v>2398</v>
      </c>
      <c r="E727" t="s">
        <v>1613</v>
      </c>
      <c r="F727" t="s">
        <v>2396</v>
      </c>
      <c r="G727" s="7">
        <v>0.23</v>
      </c>
      <c r="H727">
        <v>90</v>
      </c>
      <c r="I727" s="1">
        <v>12</v>
      </c>
    </row>
    <row r="728" spans="2:10" ht="72" customHeight="1">
      <c r="B728" t="s">
        <v>2392</v>
      </c>
      <c r="C728">
        <v>10609</v>
      </c>
      <c r="D728" s="14" t="s">
        <v>2399</v>
      </c>
      <c r="E728" t="s">
        <v>1613</v>
      </c>
      <c r="F728" t="s">
        <v>1569</v>
      </c>
      <c r="G728" s="7">
        <v>1</v>
      </c>
      <c r="H728">
        <v>150</v>
      </c>
      <c r="I728" s="1">
        <v>12</v>
      </c>
    </row>
    <row r="729" spans="2:10" ht="72" customHeight="1">
      <c r="B729" t="s">
        <v>2392</v>
      </c>
      <c r="C729">
        <v>10610</v>
      </c>
      <c r="D729" s="14" t="s">
        <v>2400</v>
      </c>
      <c r="E729" t="s">
        <v>1613</v>
      </c>
      <c r="F729" t="s">
        <v>1569</v>
      </c>
      <c r="G729" s="7">
        <v>1</v>
      </c>
      <c r="H729">
        <v>150</v>
      </c>
      <c r="I729" s="1">
        <v>12</v>
      </c>
    </row>
    <row r="730" spans="2:10" ht="72" customHeight="1">
      <c r="C730"/>
      <c r="D730" s="14" t="s">
        <v>2407</v>
      </c>
      <c r="E730" t="s">
        <v>2408</v>
      </c>
      <c r="F730" t="s">
        <v>1569</v>
      </c>
      <c r="G730" s="7">
        <v>2.3E-2</v>
      </c>
      <c r="H730">
        <v>365</v>
      </c>
      <c r="I730" s="1">
        <v>30</v>
      </c>
      <c r="J730" s="5"/>
    </row>
    <row r="731" spans="2:10" ht="72" customHeight="1">
      <c r="C731"/>
      <c r="D731" s="14" t="s">
        <v>2409</v>
      </c>
      <c r="E731" t="s">
        <v>2410</v>
      </c>
      <c r="F731" t="s">
        <v>1562</v>
      </c>
      <c r="G731" s="7">
        <v>1</v>
      </c>
      <c r="H731">
        <v>55</v>
      </c>
      <c r="I731" s="1">
        <v>6</v>
      </c>
      <c r="J731" s="5"/>
    </row>
    <row r="732" spans="2:10" ht="72" customHeight="1">
      <c r="C732"/>
      <c r="D732" s="14" t="s">
        <v>2411</v>
      </c>
      <c r="E732" t="s">
        <v>1577</v>
      </c>
      <c r="F732" t="s">
        <v>1578</v>
      </c>
      <c r="G732" s="7">
        <v>0.45</v>
      </c>
      <c r="H732">
        <v>720</v>
      </c>
      <c r="I732" s="1">
        <v>12</v>
      </c>
      <c r="J732" s="5"/>
    </row>
    <row r="733" spans="2:10" ht="72" customHeight="1">
      <c r="C733"/>
      <c r="D733" s="14" t="s">
        <v>2412</v>
      </c>
      <c r="E733" t="s">
        <v>1577</v>
      </c>
      <c r="F733" t="s">
        <v>1578</v>
      </c>
      <c r="G733" s="7">
        <v>0.45</v>
      </c>
      <c r="H733">
        <v>720</v>
      </c>
      <c r="I733" s="1">
        <v>12</v>
      </c>
      <c r="J733" s="5"/>
    </row>
    <row r="734" spans="2:10" ht="72" customHeight="1">
      <c r="C734"/>
      <c r="D734" s="14" t="s">
        <v>2413</v>
      </c>
      <c r="E734" t="s">
        <v>1577</v>
      </c>
      <c r="F734" t="s">
        <v>1578</v>
      </c>
      <c r="G734" s="7">
        <v>0.85</v>
      </c>
      <c r="H734">
        <v>720</v>
      </c>
      <c r="I734" s="1">
        <v>8</v>
      </c>
      <c r="J734" s="5"/>
    </row>
    <row r="735" spans="2:10" ht="72" customHeight="1">
      <c r="C735"/>
      <c r="D735" s="14" t="s">
        <v>2414</v>
      </c>
      <c r="E735" t="s">
        <v>1577</v>
      </c>
      <c r="F735" t="s">
        <v>1578</v>
      </c>
      <c r="G735" s="7">
        <v>0.8</v>
      </c>
      <c r="H735">
        <v>720</v>
      </c>
      <c r="I735" s="1">
        <v>8</v>
      </c>
      <c r="J735" s="5"/>
    </row>
    <row r="736" spans="2:10" ht="72" customHeight="1">
      <c r="C736"/>
      <c r="D736" s="14" t="s">
        <v>2415</v>
      </c>
      <c r="E736" t="s">
        <v>1577</v>
      </c>
      <c r="F736" t="s">
        <v>1578</v>
      </c>
      <c r="G736" s="7">
        <v>0.8</v>
      </c>
      <c r="H736">
        <v>540</v>
      </c>
      <c r="I736" s="1">
        <v>10</v>
      </c>
      <c r="J736" s="5"/>
    </row>
    <row r="737" spans="3:10" ht="72" customHeight="1">
      <c r="C737"/>
      <c r="D737" s="14" t="s">
        <v>2416</v>
      </c>
      <c r="E737" t="s">
        <v>1577</v>
      </c>
      <c r="F737" t="s">
        <v>1578</v>
      </c>
      <c r="G737" s="7">
        <v>0.3</v>
      </c>
      <c r="H737">
        <v>540</v>
      </c>
      <c r="I737" s="1">
        <v>12</v>
      </c>
      <c r="J737" s="5"/>
    </row>
    <row r="738" spans="3:10" ht="72" customHeight="1">
      <c r="C738"/>
      <c r="D738" s="14" t="s">
        <v>2417</v>
      </c>
      <c r="E738" t="s">
        <v>1577</v>
      </c>
      <c r="F738" t="s">
        <v>1578</v>
      </c>
      <c r="G738" s="7">
        <v>8</v>
      </c>
      <c r="H738">
        <v>540</v>
      </c>
      <c r="I738" s="1">
        <v>1</v>
      </c>
      <c r="J738" s="5"/>
    </row>
    <row r="739" spans="3:10" ht="72" customHeight="1">
      <c r="C739"/>
      <c r="D739" s="14" t="s">
        <v>2418</v>
      </c>
      <c r="E739" t="s">
        <v>1577</v>
      </c>
      <c r="F739" t="s">
        <v>1578</v>
      </c>
      <c r="G739" s="7">
        <v>8</v>
      </c>
      <c r="H739">
        <v>540</v>
      </c>
      <c r="I739" s="1">
        <v>1</v>
      </c>
      <c r="J739" s="5"/>
    </row>
    <row r="740" spans="3:10" ht="72" customHeight="1">
      <c r="C740"/>
      <c r="D740" s="14" t="s">
        <v>2419</v>
      </c>
      <c r="E740" t="s">
        <v>1577</v>
      </c>
      <c r="F740" t="s">
        <v>1578</v>
      </c>
      <c r="G740" s="7">
        <v>5.95</v>
      </c>
      <c r="H740">
        <v>365</v>
      </c>
      <c r="I740" s="1">
        <v>1</v>
      </c>
      <c r="J740" s="5"/>
    </row>
    <row r="741" spans="3:10" ht="72" customHeight="1">
      <c r="C741"/>
      <c r="D741" s="14" t="s">
        <v>2420</v>
      </c>
      <c r="E741" t="s">
        <v>1577</v>
      </c>
      <c r="F741" t="s">
        <v>1578</v>
      </c>
      <c r="G741" s="7">
        <v>7</v>
      </c>
      <c r="H741">
        <v>365</v>
      </c>
      <c r="I741" s="1">
        <v>1</v>
      </c>
      <c r="J741" s="5"/>
    </row>
    <row r="742" spans="3:10" ht="72" customHeight="1">
      <c r="C742"/>
      <c r="D742" s="14" t="s">
        <v>2421</v>
      </c>
      <c r="E742" t="s">
        <v>1577</v>
      </c>
      <c r="F742" t="s">
        <v>1578</v>
      </c>
      <c r="G742" s="7">
        <v>10</v>
      </c>
      <c r="H742">
        <v>365</v>
      </c>
      <c r="I742" s="1">
        <v>1</v>
      </c>
      <c r="J742" s="5"/>
    </row>
    <row r="743" spans="3:10" ht="72" customHeight="1">
      <c r="C743"/>
      <c r="D743" s="14" t="s">
        <v>2422</v>
      </c>
      <c r="E743" t="s">
        <v>1577</v>
      </c>
      <c r="F743" t="s">
        <v>1578</v>
      </c>
      <c r="G743" s="7">
        <v>6</v>
      </c>
      <c r="H743">
        <v>365</v>
      </c>
      <c r="I743" s="1">
        <v>1</v>
      </c>
      <c r="J743" s="5"/>
    </row>
    <row r="744" spans="3:10" ht="72" customHeight="1">
      <c r="C744"/>
      <c r="D744" s="14" t="s">
        <v>2423</v>
      </c>
      <c r="E744" t="s">
        <v>1577</v>
      </c>
      <c r="F744" t="s">
        <v>1578</v>
      </c>
      <c r="G744" s="7">
        <v>8.8000000000000007</v>
      </c>
      <c r="H744">
        <v>365</v>
      </c>
      <c r="I744" s="1">
        <v>1</v>
      </c>
      <c r="J744" s="5"/>
    </row>
    <row r="745" spans="3:10" ht="72" customHeight="1">
      <c r="C745"/>
      <c r="D745" s="14" t="s">
        <v>2424</v>
      </c>
      <c r="E745" t="s">
        <v>1577</v>
      </c>
      <c r="F745" t="s">
        <v>1578</v>
      </c>
      <c r="G745" s="7">
        <v>7</v>
      </c>
      <c r="H745">
        <v>365</v>
      </c>
      <c r="I745" s="1">
        <v>1</v>
      </c>
      <c r="J745" s="5"/>
    </row>
    <row r="746" spans="3:10" ht="72" customHeight="1">
      <c r="C746"/>
      <c r="D746" s="14" t="s">
        <v>2425</v>
      </c>
      <c r="E746" t="s">
        <v>1577</v>
      </c>
      <c r="F746" t="s">
        <v>1578</v>
      </c>
      <c r="G746" s="7">
        <v>8.8000000000000007</v>
      </c>
      <c r="H746">
        <v>365</v>
      </c>
      <c r="I746" s="1">
        <v>1</v>
      </c>
      <c r="J746" s="5"/>
    </row>
    <row r="747" spans="3:10" ht="72" customHeight="1">
      <c r="C747"/>
      <c r="D747" s="14" t="s">
        <v>2426</v>
      </c>
      <c r="E747" t="s">
        <v>2210</v>
      </c>
      <c r="F747" t="s">
        <v>1562</v>
      </c>
      <c r="G747" s="7">
        <v>0.6</v>
      </c>
      <c r="H747">
        <v>180</v>
      </c>
      <c r="I747" s="1">
        <v>18</v>
      </c>
      <c r="J747" s="5"/>
    </row>
    <row r="748" spans="3:10" ht="12" customHeight="1">
      <c r="C748"/>
    </row>
    <row r="749" spans="3:10" ht="12" customHeight="1">
      <c r="C749"/>
    </row>
    <row r="750" spans="3:10" ht="12" customHeight="1">
      <c r="C750"/>
    </row>
    <row r="751" spans="3:10" ht="12" customHeight="1">
      <c r="C751"/>
    </row>
    <row r="752" spans="3:10" ht="12" customHeight="1">
      <c r="C752"/>
    </row>
    <row r="753" spans="3:3" ht="12" customHeight="1">
      <c r="C753"/>
    </row>
    <row r="754" spans="3:3" ht="12" customHeight="1">
      <c r="C754"/>
    </row>
    <row r="755" spans="3:3" ht="12" customHeight="1">
      <c r="C755"/>
    </row>
    <row r="756" spans="3:3" ht="12" customHeight="1">
      <c r="C756"/>
    </row>
    <row r="757" spans="3:3" ht="12" customHeight="1">
      <c r="C757"/>
    </row>
    <row r="758" spans="3:3" ht="12" customHeight="1">
      <c r="C758"/>
    </row>
    <row r="759" spans="3:3" ht="12" customHeight="1">
      <c r="C759"/>
    </row>
    <row r="760" spans="3:3" ht="12" customHeight="1">
      <c r="C760"/>
    </row>
    <row r="761" spans="3:3" ht="12" customHeight="1">
      <c r="C761"/>
    </row>
    <row r="762" spans="3:3" ht="12" customHeight="1">
      <c r="C762"/>
    </row>
    <row r="763" spans="3:3" ht="12" customHeight="1">
      <c r="C763"/>
    </row>
    <row r="764" spans="3:3" ht="12" customHeight="1">
      <c r="C764"/>
    </row>
    <row r="765" spans="3:3" ht="12" customHeight="1">
      <c r="C765"/>
    </row>
    <row r="766" spans="3:3" ht="12" customHeight="1">
      <c r="C766"/>
    </row>
    <row r="767" spans="3:3" ht="12" customHeight="1">
      <c r="C767"/>
    </row>
    <row r="768" spans="3:3" ht="12" customHeight="1">
      <c r="C768"/>
    </row>
    <row r="769" spans="3:3" ht="12" customHeight="1">
      <c r="C769"/>
    </row>
    <row r="770" spans="3:3" ht="12" customHeight="1">
      <c r="C770"/>
    </row>
    <row r="771" spans="3:3" ht="12" customHeight="1">
      <c r="C771"/>
    </row>
    <row r="772" spans="3:3" ht="12" customHeight="1">
      <c r="C772"/>
    </row>
    <row r="773" spans="3:3" ht="12" customHeight="1">
      <c r="C773"/>
    </row>
    <row r="774" spans="3:3" ht="12" customHeight="1">
      <c r="C774"/>
    </row>
    <row r="775" spans="3:3" ht="12" customHeight="1">
      <c r="C775"/>
    </row>
    <row r="776" spans="3:3" ht="12" customHeight="1">
      <c r="C776"/>
    </row>
    <row r="777" spans="3:3" ht="12" customHeight="1">
      <c r="C777"/>
    </row>
    <row r="778" spans="3:3" ht="12" customHeight="1">
      <c r="C778"/>
    </row>
    <row r="779" spans="3:3" ht="12" customHeight="1">
      <c r="C779"/>
    </row>
    <row r="780" spans="3:3" ht="12" customHeight="1">
      <c r="C780"/>
    </row>
    <row r="781" spans="3:3" ht="12" customHeight="1">
      <c r="C781"/>
    </row>
    <row r="782" spans="3:3" ht="12" customHeight="1">
      <c r="C782"/>
    </row>
    <row r="783" spans="3:3" ht="12" customHeight="1">
      <c r="C783"/>
    </row>
    <row r="784" spans="3:3" ht="12" customHeight="1">
      <c r="C784"/>
    </row>
    <row r="785" spans="3:3" ht="12" customHeight="1">
      <c r="C785"/>
    </row>
    <row r="786" spans="3:3" ht="12" customHeight="1">
      <c r="C786"/>
    </row>
    <row r="787" spans="3:3" ht="12" customHeight="1">
      <c r="C787"/>
    </row>
    <row r="788" spans="3:3" ht="12" customHeight="1">
      <c r="C788"/>
    </row>
    <row r="789" spans="3:3" ht="12" customHeight="1">
      <c r="C789"/>
    </row>
    <row r="790" spans="3:3" ht="12" customHeight="1">
      <c r="C790"/>
    </row>
    <row r="791" spans="3:3" ht="12" customHeight="1">
      <c r="C791"/>
    </row>
    <row r="792" spans="3:3" ht="12" customHeight="1">
      <c r="C792"/>
    </row>
    <row r="793" spans="3:3" ht="12" customHeight="1">
      <c r="C793"/>
    </row>
    <row r="794" spans="3:3" ht="12" customHeight="1">
      <c r="C794"/>
    </row>
    <row r="795" spans="3:3" ht="12" customHeight="1">
      <c r="C795"/>
    </row>
    <row r="796" spans="3:3" ht="12" customHeight="1">
      <c r="C796"/>
    </row>
    <row r="797" spans="3:3" ht="12" customHeight="1">
      <c r="C797"/>
    </row>
    <row r="798" spans="3:3" ht="12" customHeight="1">
      <c r="C798"/>
    </row>
    <row r="799" spans="3:3" ht="12" customHeight="1">
      <c r="C799"/>
    </row>
    <row r="800" spans="3:3" ht="12" customHeight="1">
      <c r="C800"/>
    </row>
    <row r="801" spans="3:3" ht="12" customHeight="1">
      <c r="C801"/>
    </row>
    <row r="802" spans="3:3" ht="12" customHeight="1">
      <c r="C802"/>
    </row>
    <row r="803" spans="3:3" ht="12" customHeight="1">
      <c r="C803"/>
    </row>
    <row r="804" spans="3:3" ht="12" customHeight="1">
      <c r="C804"/>
    </row>
    <row r="805" spans="3:3" ht="12" customHeight="1">
      <c r="C805"/>
    </row>
    <row r="806" spans="3:3" ht="12" customHeight="1">
      <c r="C806"/>
    </row>
    <row r="807" spans="3:3" ht="12" customHeight="1">
      <c r="C807"/>
    </row>
    <row r="808" spans="3:3" ht="12" customHeight="1">
      <c r="C808"/>
    </row>
    <row r="809" spans="3:3" ht="12" customHeight="1">
      <c r="C809"/>
    </row>
    <row r="810" spans="3:3" ht="12" customHeight="1">
      <c r="C810"/>
    </row>
    <row r="811" spans="3:3" ht="12" customHeight="1">
      <c r="C811"/>
    </row>
    <row r="812" spans="3:3" ht="12" customHeight="1">
      <c r="C812"/>
    </row>
    <row r="813" spans="3:3" ht="12" customHeight="1">
      <c r="C813"/>
    </row>
    <row r="814" spans="3:3" ht="12" customHeight="1">
      <c r="C814"/>
    </row>
    <row r="815" spans="3:3" ht="12" customHeight="1">
      <c r="C815"/>
    </row>
    <row r="816" spans="3:3" ht="12" customHeight="1">
      <c r="C816"/>
    </row>
    <row r="817" spans="3:3" ht="12" customHeight="1">
      <c r="C817"/>
    </row>
    <row r="818" spans="3:3" ht="12" customHeight="1">
      <c r="C818"/>
    </row>
    <row r="819" spans="3:3" ht="12" customHeight="1">
      <c r="C819"/>
    </row>
    <row r="820" spans="3:3" ht="12" customHeight="1">
      <c r="C820"/>
    </row>
    <row r="821" spans="3:3" ht="12" customHeight="1">
      <c r="C821"/>
    </row>
    <row r="822" spans="3:3" ht="12" customHeight="1">
      <c r="C822"/>
    </row>
    <row r="823" spans="3:3" ht="12" customHeight="1">
      <c r="C823"/>
    </row>
    <row r="824" spans="3:3" ht="12" customHeight="1">
      <c r="C824"/>
    </row>
    <row r="825" spans="3:3" ht="12" customHeight="1">
      <c r="C825"/>
    </row>
    <row r="826" spans="3:3" ht="12" customHeight="1">
      <c r="C826"/>
    </row>
    <row r="827" spans="3:3" ht="12" customHeight="1">
      <c r="C827"/>
    </row>
    <row r="828" spans="3:3" ht="12" customHeight="1">
      <c r="C828"/>
    </row>
    <row r="829" spans="3:3" ht="12" customHeight="1">
      <c r="C829"/>
    </row>
    <row r="830" spans="3:3" ht="12" customHeight="1">
      <c r="C830"/>
    </row>
    <row r="831" spans="3:3" ht="12" customHeight="1">
      <c r="C831"/>
    </row>
    <row r="832" spans="3:3" ht="12" customHeight="1">
      <c r="C832"/>
    </row>
    <row r="833" spans="3:3" ht="12" customHeight="1">
      <c r="C833"/>
    </row>
    <row r="834" spans="3:3" ht="12" customHeight="1">
      <c r="C834"/>
    </row>
    <row r="835" spans="3:3" ht="12" customHeight="1">
      <c r="C835"/>
    </row>
    <row r="836" spans="3:3" ht="12" customHeight="1">
      <c r="C836"/>
    </row>
    <row r="837" spans="3:3" ht="12" customHeight="1">
      <c r="C837"/>
    </row>
    <row r="838" spans="3:3" ht="12" customHeight="1">
      <c r="C838"/>
    </row>
    <row r="839" spans="3:3" ht="12" customHeight="1">
      <c r="C839"/>
    </row>
    <row r="840" spans="3:3" ht="12" customHeight="1">
      <c r="C840"/>
    </row>
    <row r="841" spans="3:3" ht="12" customHeight="1">
      <c r="C841"/>
    </row>
    <row r="842" spans="3:3">
      <c r="C842"/>
    </row>
    <row r="843" spans="3:3" ht="14.1" customHeight="1">
      <c r="C843"/>
    </row>
    <row r="844" spans="3:3" ht="14.1" customHeight="1">
      <c r="C844"/>
    </row>
    <row r="845" spans="3:3" ht="14.1" customHeight="1">
      <c r="C845"/>
    </row>
    <row r="846" spans="3:3" ht="14.1" customHeight="1">
      <c r="C846"/>
    </row>
    <row r="847" spans="3:3" ht="14.1" customHeight="1">
      <c r="C847"/>
    </row>
    <row r="848" spans="3:3" ht="14.1" customHeight="1">
      <c r="C848"/>
    </row>
    <row r="849" spans="3:3">
      <c r="C849"/>
    </row>
    <row r="850" spans="3:3" ht="14.1" customHeight="1">
      <c r="C850"/>
    </row>
    <row r="851" spans="3:3" ht="14.1" customHeight="1">
      <c r="C851"/>
    </row>
    <row r="852" spans="3:3" ht="14.1" customHeight="1">
      <c r="C852"/>
    </row>
    <row r="853" spans="3:3" ht="14.1" customHeight="1">
      <c r="C853"/>
    </row>
    <row r="854" spans="3:3" ht="14.1" customHeight="1">
      <c r="C854"/>
    </row>
    <row r="855" spans="3:3" ht="14.1" customHeight="1">
      <c r="C855"/>
    </row>
    <row r="856" spans="3:3" ht="14.1" customHeight="1">
      <c r="C856"/>
    </row>
    <row r="857" spans="3:3" ht="14.1" customHeight="1">
      <c r="C857"/>
    </row>
    <row r="858" spans="3:3" ht="14.1" customHeight="1">
      <c r="C858"/>
    </row>
    <row r="859" spans="3:3" ht="14.1" customHeight="1">
      <c r="C859"/>
    </row>
    <row r="860" spans="3:3" ht="14.1" customHeight="1">
      <c r="C860"/>
    </row>
    <row r="861" spans="3:3" ht="14.1" customHeight="1">
      <c r="C861"/>
    </row>
    <row r="862" spans="3:3">
      <c r="C862"/>
    </row>
    <row r="863" spans="3:3" ht="14.1" customHeight="1">
      <c r="C863"/>
    </row>
    <row r="864" spans="3:3" ht="14.1" customHeight="1">
      <c r="C864"/>
    </row>
    <row r="865" spans="3:3" ht="14.1" customHeight="1">
      <c r="C865"/>
    </row>
    <row r="866" spans="3:3" ht="14.1" customHeight="1">
      <c r="C866"/>
    </row>
    <row r="867" spans="3:3">
      <c r="C867"/>
    </row>
    <row r="868" spans="3:3">
      <c r="C868"/>
    </row>
    <row r="869" spans="3:3">
      <c r="C869"/>
    </row>
    <row r="870" spans="3:3">
      <c r="C870"/>
    </row>
    <row r="871" spans="3:3" ht="14.1" customHeight="1">
      <c r="C871"/>
    </row>
    <row r="872" spans="3:3" ht="14.1" customHeight="1">
      <c r="C872"/>
    </row>
    <row r="873" spans="3:3">
      <c r="C873"/>
    </row>
    <row r="874" spans="3:3">
      <c r="C874"/>
    </row>
    <row r="875" spans="3:3">
      <c r="C875"/>
    </row>
    <row r="876" spans="3:3">
      <c r="C876"/>
    </row>
    <row r="877" spans="3:3" ht="14.1" customHeight="1">
      <c r="C877"/>
    </row>
    <row r="878" spans="3:3" ht="14.1" customHeight="1">
      <c r="C878"/>
    </row>
    <row r="879" spans="3:3">
      <c r="C879"/>
    </row>
    <row r="880" spans="3:3">
      <c r="C880"/>
    </row>
    <row r="881" spans="3:3">
      <c r="C881"/>
    </row>
    <row r="882" spans="3:3">
      <c r="C882"/>
    </row>
    <row r="883" spans="3:3">
      <c r="C883"/>
    </row>
    <row r="884" spans="3:3">
      <c r="C884"/>
    </row>
    <row r="885" spans="3:3">
      <c r="C885"/>
    </row>
    <row r="886" spans="3:3">
      <c r="C886"/>
    </row>
    <row r="887" spans="3:3">
      <c r="C887"/>
    </row>
    <row r="888" spans="3:3">
      <c r="C888"/>
    </row>
    <row r="889" spans="3:3">
      <c r="C889"/>
    </row>
    <row r="890" spans="3:3">
      <c r="C890"/>
    </row>
    <row r="891" spans="3:3">
      <c r="C891"/>
    </row>
    <row r="892" spans="3:3">
      <c r="C892"/>
    </row>
    <row r="893" spans="3:3">
      <c r="C893"/>
    </row>
    <row r="894" spans="3:3">
      <c r="C894"/>
    </row>
    <row r="895" spans="3:3">
      <c r="C895"/>
    </row>
    <row r="896" spans="3:3">
      <c r="C896"/>
    </row>
    <row r="897" spans="3:3">
      <c r="C897"/>
    </row>
    <row r="898" spans="3:3">
      <c r="C898"/>
    </row>
    <row r="899" spans="3:3">
      <c r="C899"/>
    </row>
    <row r="900" spans="3:3">
      <c r="C900"/>
    </row>
    <row r="901" spans="3:3">
      <c r="C901"/>
    </row>
    <row r="902" spans="3:3">
      <c r="C902"/>
    </row>
    <row r="903" spans="3:3">
      <c r="C903"/>
    </row>
    <row r="904" spans="3:3">
      <c r="C904"/>
    </row>
    <row r="905" spans="3:3">
      <c r="C905"/>
    </row>
    <row r="906" spans="3:3">
      <c r="C906"/>
    </row>
    <row r="907" spans="3:3">
      <c r="C907"/>
    </row>
    <row r="908" spans="3:3">
      <c r="C908"/>
    </row>
    <row r="909" spans="3:3">
      <c r="C909"/>
    </row>
    <row r="910" spans="3:3">
      <c r="C910"/>
    </row>
    <row r="911" spans="3:3">
      <c r="C911"/>
    </row>
    <row r="912" spans="3:3">
      <c r="C912"/>
    </row>
    <row r="913" spans="3:3" ht="14.1" customHeight="1">
      <c r="C913"/>
    </row>
    <row r="914" spans="3:3" ht="14.1" customHeight="1">
      <c r="C914"/>
    </row>
    <row r="915" spans="3:3" ht="14.1" customHeight="1">
      <c r="C915"/>
    </row>
    <row r="916" spans="3:3" ht="14.1" customHeight="1">
      <c r="C916"/>
    </row>
    <row r="917" spans="3:3" ht="14.1" customHeight="1">
      <c r="C917"/>
    </row>
    <row r="918" spans="3:3" ht="14.1" customHeight="1">
      <c r="C918"/>
    </row>
    <row r="919" spans="3:3" ht="14.1" customHeight="1">
      <c r="C919"/>
    </row>
    <row r="920" spans="3:3" ht="14.1" customHeight="1">
      <c r="C920"/>
    </row>
    <row r="921" spans="3:3" ht="14.1" customHeight="1">
      <c r="C921"/>
    </row>
    <row r="922" spans="3:3" ht="14.1" customHeight="1">
      <c r="C922"/>
    </row>
    <row r="923" spans="3:3" ht="14.1" customHeight="1">
      <c r="C923"/>
    </row>
    <row r="924" spans="3:3">
      <c r="C924"/>
    </row>
    <row r="925" spans="3:3">
      <c r="C925"/>
    </row>
    <row r="926" spans="3:3">
      <c r="C926"/>
    </row>
  </sheetData>
  <autoFilter ref="A1:J729" xr:uid="{59912769-86B3-446E-9B6D-08B7FB156E0B}"/>
  <phoneticPr fontId="92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5807-5512-4E4C-94D5-2C7BED405C0E}">
  <dimension ref="B1:I32"/>
  <sheetViews>
    <sheetView zoomScale="90" zoomScaleNormal="90" workbookViewId="0">
      <pane ySplit="1" topLeftCell="A2" activePane="bottomLeft" state="frozen"/>
      <selection pane="bottomLeft" activeCell="D35" sqref="D35"/>
    </sheetView>
  </sheetViews>
  <sheetFormatPr defaultColWidth="9.1640625" defaultRowHeight="12"/>
  <cols>
    <col min="1" max="1" width="26.6640625" style="11" customWidth="1"/>
    <col min="2" max="2" width="20.6640625" style="11" customWidth="1"/>
    <col min="3" max="3" width="13.1640625" style="11" customWidth="1"/>
    <col min="4" max="4" width="62" style="11" bestFit="1" customWidth="1"/>
    <col min="5" max="5" width="26.1640625" style="11" customWidth="1"/>
    <col min="6" max="8" width="9.1640625" style="11"/>
    <col min="9" max="9" width="15.1640625" style="12" customWidth="1"/>
    <col min="10" max="16384" width="9.1640625" style="11"/>
  </cols>
  <sheetData>
    <row r="1" spans="2:9" ht="62.1" customHeight="1">
      <c r="B1" s="2" t="s">
        <v>1556</v>
      </c>
      <c r="C1" s="4" t="s">
        <v>1554</v>
      </c>
      <c r="D1" s="2" t="s">
        <v>1555</v>
      </c>
      <c r="E1" s="2" t="s">
        <v>1558</v>
      </c>
      <c r="F1" s="2" t="s">
        <v>1559</v>
      </c>
      <c r="G1" s="6" t="s">
        <v>1796</v>
      </c>
      <c r="H1" s="2" t="s">
        <v>1797</v>
      </c>
      <c r="I1" s="4" t="s">
        <v>2116</v>
      </c>
    </row>
    <row r="2" spans="2:9" ht="72" customHeight="1">
      <c r="B2" s="11" t="s">
        <v>1579</v>
      </c>
      <c r="C2" s="12">
        <v>3278</v>
      </c>
      <c r="D2" s="15" t="s">
        <v>1819</v>
      </c>
      <c r="E2" s="11" t="s">
        <v>1574</v>
      </c>
      <c r="F2" s="11" t="s">
        <v>1562</v>
      </c>
      <c r="G2" s="13">
        <v>2</v>
      </c>
      <c r="H2" s="11">
        <v>15</v>
      </c>
      <c r="I2" s="12" t="s">
        <v>2088</v>
      </c>
    </row>
    <row r="3" spans="2:9" ht="72" customHeight="1">
      <c r="B3" s="11" t="s">
        <v>1579</v>
      </c>
      <c r="C3" s="12">
        <v>12734</v>
      </c>
      <c r="D3" s="15" t="s">
        <v>922</v>
      </c>
      <c r="E3" s="11" t="s">
        <v>1574</v>
      </c>
      <c r="F3" s="11" t="s">
        <v>1562</v>
      </c>
      <c r="G3" s="13">
        <v>2.9</v>
      </c>
      <c r="H3" s="11">
        <v>11</v>
      </c>
      <c r="I3" s="12" t="s">
        <v>2099</v>
      </c>
    </row>
    <row r="4" spans="2:9" ht="72" customHeight="1">
      <c r="B4" s="11" t="s">
        <v>1629</v>
      </c>
      <c r="C4" s="12">
        <v>6899</v>
      </c>
      <c r="D4" s="15" t="s">
        <v>215</v>
      </c>
      <c r="E4" s="11" t="s">
        <v>1574</v>
      </c>
      <c r="F4" s="11" t="s">
        <v>1562</v>
      </c>
      <c r="G4" s="13">
        <v>1.0000000000000002</v>
      </c>
      <c r="H4" s="11">
        <v>45</v>
      </c>
      <c r="I4" s="12" t="s">
        <v>2090</v>
      </c>
    </row>
    <row r="5" spans="2:9" ht="72" customHeight="1">
      <c r="B5" s="11" t="s">
        <v>1629</v>
      </c>
      <c r="C5" s="12">
        <v>6900</v>
      </c>
      <c r="D5" s="15" t="s">
        <v>216</v>
      </c>
      <c r="E5" s="11" t="s">
        <v>1574</v>
      </c>
      <c r="F5" s="11" t="s">
        <v>1562</v>
      </c>
      <c r="G5" s="13">
        <v>1</v>
      </c>
      <c r="H5" s="11">
        <v>45</v>
      </c>
      <c r="I5" s="12" t="s">
        <v>2090</v>
      </c>
    </row>
    <row r="6" spans="2:9" ht="72" customHeight="1">
      <c r="B6" s="11" t="s">
        <v>1752</v>
      </c>
      <c r="C6" s="12">
        <v>11795</v>
      </c>
      <c r="D6" s="15" t="s">
        <v>844</v>
      </c>
      <c r="E6" s="11" t="s">
        <v>1574</v>
      </c>
      <c r="F6" s="11" t="s">
        <v>1562</v>
      </c>
      <c r="G6" s="13">
        <v>9</v>
      </c>
      <c r="H6" s="11">
        <v>40</v>
      </c>
      <c r="I6" s="12" t="s">
        <v>2090</v>
      </c>
    </row>
    <row r="7" spans="2:9" ht="72" customHeight="1">
      <c r="B7" s="11" t="s">
        <v>1752</v>
      </c>
      <c r="C7" s="12">
        <v>11798</v>
      </c>
      <c r="D7" s="15" t="s">
        <v>846</v>
      </c>
      <c r="E7" s="11" t="s">
        <v>1574</v>
      </c>
      <c r="F7" s="11" t="s">
        <v>1562</v>
      </c>
      <c r="G7" s="13">
        <v>2.2000000000000002</v>
      </c>
      <c r="H7" s="11">
        <v>28</v>
      </c>
      <c r="I7" s="12" t="s">
        <v>2100</v>
      </c>
    </row>
    <row r="8" spans="2:9" ht="72" customHeight="1">
      <c r="B8" s="11" t="s">
        <v>1752</v>
      </c>
      <c r="C8" s="12">
        <v>11799</v>
      </c>
      <c r="D8" s="15" t="s">
        <v>847</v>
      </c>
      <c r="E8" s="11" t="s">
        <v>1574</v>
      </c>
      <c r="F8" s="11" t="s">
        <v>1562</v>
      </c>
      <c r="G8" s="13">
        <v>5</v>
      </c>
      <c r="H8" s="11">
        <v>40</v>
      </c>
      <c r="I8" s="12" t="s">
        <v>2084</v>
      </c>
    </row>
    <row r="9" spans="2:9" ht="72" customHeight="1">
      <c r="B9" s="11" t="s">
        <v>1752</v>
      </c>
      <c r="C9" s="12">
        <v>11800</v>
      </c>
      <c r="D9" s="15" t="s">
        <v>848</v>
      </c>
      <c r="E9" s="11" t="s">
        <v>1574</v>
      </c>
      <c r="F9" s="11" t="s">
        <v>1562</v>
      </c>
      <c r="G9" s="13">
        <v>2</v>
      </c>
      <c r="H9" s="11">
        <v>40</v>
      </c>
      <c r="I9" s="12" t="s">
        <v>2084</v>
      </c>
    </row>
    <row r="10" spans="2:9" ht="72" customHeight="1">
      <c r="B10" s="11" t="s">
        <v>1752</v>
      </c>
      <c r="C10" s="12">
        <v>11801</v>
      </c>
      <c r="D10" s="15" t="s">
        <v>849</v>
      </c>
      <c r="E10" s="11" t="s">
        <v>1574</v>
      </c>
      <c r="F10" s="11" t="s">
        <v>1562</v>
      </c>
      <c r="G10" s="13">
        <v>1.2</v>
      </c>
      <c r="H10" s="11">
        <v>40</v>
      </c>
      <c r="I10" s="12" t="s">
        <v>2084</v>
      </c>
    </row>
    <row r="11" spans="2:9" ht="72" customHeight="1">
      <c r="B11" s="11" t="s">
        <v>1752</v>
      </c>
      <c r="C11" s="12">
        <v>11803</v>
      </c>
      <c r="D11" s="15" t="s">
        <v>850</v>
      </c>
      <c r="E11" s="11" t="s">
        <v>1574</v>
      </c>
      <c r="F11" s="11" t="s">
        <v>1562</v>
      </c>
      <c r="G11" s="13">
        <v>2.1</v>
      </c>
      <c r="H11" s="11">
        <v>40</v>
      </c>
      <c r="I11" s="12" t="s">
        <v>2084</v>
      </c>
    </row>
    <row r="12" spans="2:9" ht="72" customHeight="1">
      <c r="B12" s="11" t="s">
        <v>1752</v>
      </c>
      <c r="C12" s="12">
        <v>11807</v>
      </c>
      <c r="D12" s="15" t="s">
        <v>851</v>
      </c>
      <c r="E12" s="11" t="s">
        <v>1574</v>
      </c>
      <c r="F12" s="11" t="s">
        <v>1562</v>
      </c>
      <c r="G12" s="13">
        <v>1.7</v>
      </c>
      <c r="H12" s="11">
        <v>40</v>
      </c>
      <c r="I12" s="12" t="s">
        <v>2099</v>
      </c>
    </row>
    <row r="13" spans="2:9" ht="72" customHeight="1">
      <c r="B13" s="11" t="s">
        <v>1752</v>
      </c>
      <c r="C13" s="12">
        <v>11872</v>
      </c>
      <c r="D13" s="15" t="s">
        <v>854</v>
      </c>
      <c r="E13" s="11" t="s">
        <v>1574</v>
      </c>
      <c r="F13" s="11" t="s">
        <v>1562</v>
      </c>
      <c r="G13" s="13">
        <v>1.5</v>
      </c>
      <c r="H13" s="11">
        <v>28</v>
      </c>
      <c r="I13" s="12" t="s">
        <v>2084</v>
      </c>
    </row>
    <row r="14" spans="2:9" ht="72" customHeight="1">
      <c r="B14" s="11" t="s">
        <v>1752</v>
      </c>
      <c r="C14" s="12">
        <v>12068</v>
      </c>
      <c r="D14" s="15" t="s">
        <v>853</v>
      </c>
      <c r="E14" s="11" t="s">
        <v>1574</v>
      </c>
      <c r="F14" s="11" t="s">
        <v>1562</v>
      </c>
      <c r="G14" s="13">
        <v>6</v>
      </c>
      <c r="H14" s="11">
        <v>40</v>
      </c>
      <c r="I14" s="12" t="s">
        <v>2090</v>
      </c>
    </row>
    <row r="15" spans="2:9" ht="72" customHeight="1">
      <c r="B15" s="11" t="s">
        <v>1752</v>
      </c>
      <c r="C15" s="12">
        <v>12129</v>
      </c>
      <c r="D15" s="15" t="s">
        <v>855</v>
      </c>
      <c r="E15" s="11" t="s">
        <v>1574</v>
      </c>
      <c r="F15" s="11" t="s">
        <v>1562</v>
      </c>
      <c r="G15" s="13">
        <v>2</v>
      </c>
      <c r="H15" s="11">
        <v>40</v>
      </c>
      <c r="I15" s="12" t="s">
        <v>2094</v>
      </c>
    </row>
    <row r="16" spans="2:9" ht="72" customHeight="1">
      <c r="B16" s="11" t="s">
        <v>1752</v>
      </c>
      <c r="C16" s="12">
        <v>12130</v>
      </c>
      <c r="D16" s="15" t="s">
        <v>856</v>
      </c>
      <c r="E16" s="11" t="s">
        <v>1574</v>
      </c>
      <c r="F16" s="11" t="s">
        <v>1562</v>
      </c>
      <c r="G16" s="13">
        <v>0.99999999999999967</v>
      </c>
      <c r="H16" s="11">
        <v>40</v>
      </c>
      <c r="I16" s="12" t="s">
        <v>2100</v>
      </c>
    </row>
    <row r="17" spans="2:9" ht="72" customHeight="1">
      <c r="B17" s="11" t="s">
        <v>2362</v>
      </c>
      <c r="C17" s="12">
        <v>10925</v>
      </c>
      <c r="D17" s="15" t="s">
        <v>2363</v>
      </c>
      <c r="E17" s="11" t="s">
        <v>1574</v>
      </c>
      <c r="F17" s="11" t="s">
        <v>1562</v>
      </c>
      <c r="G17" s="13">
        <v>2.5</v>
      </c>
      <c r="H17" s="11">
        <v>7</v>
      </c>
      <c r="I17" s="12">
        <v>4</v>
      </c>
    </row>
    <row r="18" spans="2:9" ht="72" customHeight="1">
      <c r="B18" s="11" t="s">
        <v>2362</v>
      </c>
      <c r="C18" s="12">
        <v>10926</v>
      </c>
      <c r="D18" s="15" t="s">
        <v>2364</v>
      </c>
      <c r="E18" s="11" t="s">
        <v>1574</v>
      </c>
      <c r="F18" s="11" t="s">
        <v>1562</v>
      </c>
      <c r="G18" s="13">
        <v>2.5</v>
      </c>
      <c r="H18" s="11">
        <v>7</v>
      </c>
      <c r="I18" s="12">
        <v>4</v>
      </c>
    </row>
    <row r="19" spans="2:9" ht="72" customHeight="1">
      <c r="D19" s="11" t="s">
        <v>2066</v>
      </c>
      <c r="E19" s="11" t="s">
        <v>1574</v>
      </c>
      <c r="F19" s="11" t="s">
        <v>1562</v>
      </c>
    </row>
    <row r="20" spans="2:9" ht="72" customHeight="1">
      <c r="D20" s="11" t="s">
        <v>2067</v>
      </c>
      <c r="E20" s="11" t="s">
        <v>1574</v>
      </c>
      <c r="F20" s="11" t="s">
        <v>1562</v>
      </c>
    </row>
    <row r="21" spans="2:9" ht="72" customHeight="1">
      <c r="D21" s="11" t="s">
        <v>2068</v>
      </c>
      <c r="E21" s="11" t="s">
        <v>1574</v>
      </c>
      <c r="F21" s="11" t="s">
        <v>1562</v>
      </c>
    </row>
    <row r="22" spans="2:9" ht="72" customHeight="1">
      <c r="D22" s="11" t="s">
        <v>2069</v>
      </c>
      <c r="E22" s="11" t="s">
        <v>1574</v>
      </c>
      <c r="F22" s="11" t="s">
        <v>1562</v>
      </c>
    </row>
    <row r="23" spans="2:9" ht="72" customHeight="1">
      <c r="D23" s="11" t="s">
        <v>2070</v>
      </c>
      <c r="E23" s="11" t="s">
        <v>1574</v>
      </c>
      <c r="F23" s="11" t="s">
        <v>1562</v>
      </c>
    </row>
    <row r="24" spans="2:9" ht="72" customHeight="1">
      <c r="D24" s="11" t="s">
        <v>2071</v>
      </c>
      <c r="E24" s="11" t="s">
        <v>1574</v>
      </c>
      <c r="F24" s="11" t="s">
        <v>1562</v>
      </c>
    </row>
    <row r="25" spans="2:9" ht="72" customHeight="1">
      <c r="D25" s="11" t="s">
        <v>2072</v>
      </c>
      <c r="E25" s="11" t="s">
        <v>1574</v>
      </c>
      <c r="F25" s="11" t="s">
        <v>1562</v>
      </c>
    </row>
    <row r="26" spans="2:9" ht="72" customHeight="1">
      <c r="D26" s="11" t="s">
        <v>2073</v>
      </c>
      <c r="E26" s="11" t="s">
        <v>1574</v>
      </c>
      <c r="F26" s="11" t="s">
        <v>1562</v>
      </c>
    </row>
    <row r="27" spans="2:9" ht="72" customHeight="1">
      <c r="D27" s="11" t="s">
        <v>2074</v>
      </c>
      <c r="E27" s="11" t="s">
        <v>1574</v>
      </c>
      <c r="F27" s="11" t="s">
        <v>1562</v>
      </c>
    </row>
    <row r="28" spans="2:9" ht="72" customHeight="1">
      <c r="D28" s="11" t="s">
        <v>2075</v>
      </c>
      <c r="E28" s="11" t="s">
        <v>1574</v>
      </c>
      <c r="F28" s="11" t="s">
        <v>1562</v>
      </c>
    </row>
    <row r="29" spans="2:9" ht="72" customHeight="1">
      <c r="D29" s="11" t="s">
        <v>2076</v>
      </c>
      <c r="E29" s="11" t="s">
        <v>1574</v>
      </c>
      <c r="F29" s="11" t="s">
        <v>1562</v>
      </c>
    </row>
    <row r="30" spans="2:9" ht="72" customHeight="1">
      <c r="D30" s="11" t="s">
        <v>2077</v>
      </c>
      <c r="E30" s="11" t="s">
        <v>1574</v>
      </c>
      <c r="F30" s="11" t="s">
        <v>1562</v>
      </c>
    </row>
    <row r="31" spans="2:9" ht="72" customHeight="1">
      <c r="D31" s="11" t="s">
        <v>2078</v>
      </c>
      <c r="E31" s="11" t="s">
        <v>1574</v>
      </c>
      <c r="F31" s="11" t="s">
        <v>1562</v>
      </c>
    </row>
    <row r="32" spans="2:9" ht="72" customHeight="1">
      <c r="D32" s="11" t="s">
        <v>2079</v>
      </c>
      <c r="E32" s="11" t="s">
        <v>1574</v>
      </c>
      <c r="F32" s="11" t="s">
        <v>1562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84559A0AD6824CB048E0FC81FCA642" ma:contentTypeVersion="4" ma:contentTypeDescription="Kreiraj novi dokument." ma:contentTypeScope="" ma:versionID="c9ae70baf9c4f22b2b40e07cfede7c03">
  <xsd:schema xmlns:xsd="http://www.w3.org/2001/XMLSchema" xmlns:xs="http://www.w3.org/2001/XMLSchema" xmlns:p="http://schemas.microsoft.com/office/2006/metadata/properties" xmlns:ns3="689e3428-b3fc-4609-a2ef-c659e394de80" targetNamespace="http://schemas.microsoft.com/office/2006/metadata/properties" ma:root="true" ma:fieldsID="afe32100401ac3d93a365a691296ede5" ns3:_="">
    <xsd:import namespace="689e3428-b3fc-4609-a2ef-c659e394de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e3428-b3fc-4609-a2ef-c659e394d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E1F99-D3A6-4BC5-9970-5BD9D0476F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E872D-C3E4-42C0-AA05-8AE608D7D91E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689e3428-b3fc-4609-a2ef-c659e394de8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2FA27C-DCAF-4856-A631-0771FCB2AD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e3428-b3fc-4609-a2ef-c659e394de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cenovnik.</vt:lpstr>
      <vt:lpstr>Sladoled </vt:lpstr>
      <vt:lpstr>retail i horeca</vt:lpstr>
      <vt:lpstr>sveže meso</vt:lpstr>
      <vt:lpstr>cenovnik.!Print_Area</vt:lpstr>
      <vt:lpstr>'retail i horeca'!Print_Area</vt:lpstr>
      <vt:lpstr>'Sladoled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HoReCa cenovnik</dc:title>
  <dc:creator>Vladimir Ilic</dc:creator>
  <cp:lastModifiedBy>Marketing</cp:lastModifiedBy>
  <cp:lastPrinted>2024-01-15T14:13:07Z</cp:lastPrinted>
  <dcterms:created xsi:type="dcterms:W3CDTF">2013-02-14T09:43:58Z</dcterms:created>
  <dcterms:modified xsi:type="dcterms:W3CDTF">2026-05-06T09:53:16Z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0x010100B484559A0AD6824CB048E0FC81FCA642</vt:lpwstr>
  </property>
</Properties>
</file>